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155" windowHeight="8955" activeTab="2"/>
  </bookViews>
  <sheets>
    <sheet name="СПР.№6 28.12.2017" sheetId="1" r:id="rId1"/>
    <sheet name="СПР. 28.12.17 МА" sheetId="2" r:id="rId2"/>
    <sheet name="СПР.28.12.2017 МС" sheetId="3" r:id="rId3"/>
  </sheets>
  <definedNames/>
  <calcPr fullCalcOnLoad="1"/>
</workbook>
</file>

<file path=xl/sharedStrings.xml><?xml version="1.0" encoding="utf-8"?>
<sst xmlns="http://schemas.openxmlformats.org/spreadsheetml/2006/main" count="2458" uniqueCount="220">
  <si>
    <t>Наименование</t>
  </si>
  <si>
    <t>Социальная политика</t>
  </si>
  <si>
    <t>Охрана семьи и детства</t>
  </si>
  <si>
    <t>И Т О Г О</t>
  </si>
  <si>
    <t>Сумма на год</t>
  </si>
  <si>
    <t>Социальное обеспечение и иные выплаты населению</t>
  </si>
  <si>
    <t>Местная администрация  внутригородского муниципального образования Санкт-Петербурга муниципального округа Нарвский округ</t>
  </si>
  <si>
    <t>Публичные нормативные социальные выплаты гражданам</t>
  </si>
  <si>
    <t>51100G0860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</si>
  <si>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</si>
  <si>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по выплате денежных средств на содержание ребенка в семье опекуна и  приемной семье за счет субвенций из бюджета Санкт-Петербурга</t>
  </si>
  <si>
    <t>Итого по главному распорядителю:</t>
  </si>
  <si>
    <t xml:space="preserve">главного распорядителя средств федерального бюджета </t>
  </si>
  <si>
    <t>раздела, подраздела</t>
  </si>
  <si>
    <t>вида расходов</t>
  </si>
  <si>
    <t>Код по бюджетной классификации</t>
  </si>
  <si>
    <t>Финансовый орган</t>
  </si>
  <si>
    <t>МА МО Нарвский округ</t>
  </si>
  <si>
    <t>УТВЕРЖДАЮ</t>
  </si>
  <si>
    <t>Е.Б.Мацко</t>
  </si>
  <si>
    <t>Наименование показателя</t>
  </si>
  <si>
    <t xml:space="preserve">Код по бюджетной классификации источника финансирования дефицита бюджета 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</si>
  <si>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</si>
  <si>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</si>
  <si>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</si>
  <si>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</si>
  <si>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</si>
  <si>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Уменьшение прочих остатков средств бюджетов</t>
  </si>
  <si>
    <t xml:space="preserve">Уменьшение прочих остатков денежных  средств бюджетов </t>
  </si>
  <si>
    <t xml:space="preserve">Уменьшение прочих остатков денежных  средств бюджетов внутригородских муниципальных образований городов федерального значения </t>
  </si>
  <si>
    <t>000 01 00 00 00 00 0000 000</t>
  </si>
  <si>
    <t>000 01 05 00 00 00 0000 000</t>
  </si>
  <si>
    <t>000 01 05 02 00 00 0000 500</t>
  </si>
  <si>
    <t>000 01 05 02 01 00 0000 510</t>
  </si>
  <si>
    <t>929 01 05 02 01 03 0000 510</t>
  </si>
  <si>
    <t>000 01 05 02 00 00 0000 600</t>
  </si>
  <si>
    <t>000 01 05 02 01 00 0000 610</t>
  </si>
  <si>
    <t>929 01 05 02 01 03 0000 610</t>
  </si>
  <si>
    <t>целевой статьи</t>
  </si>
  <si>
    <t>(подпись)</t>
  </si>
  <si>
    <t>(расшифровка подписи)</t>
  </si>
  <si>
    <t xml:space="preserve">Главный распорядитель средств бюджета </t>
  </si>
  <si>
    <t xml:space="preserve">Раздел I. Бюджетные ассигнования по расходам бюджета </t>
  </si>
  <si>
    <t>__________</t>
  </si>
  <si>
    <t>(должность)</t>
  </si>
  <si>
    <t>(телефон)</t>
  </si>
  <si>
    <t>"______"_______________ 20___г.</t>
  </si>
  <si>
    <t xml:space="preserve">ОБ ИЗМЕНЕНИИ СВОДНОЙ БЮДЖЕТНОЙ РОСПИСИ БЮДЖЕТА И ЛИМИТОВ БЮДЖЕТНЫХ ОБЯЗАТЕЛЬСТВ </t>
  </si>
  <si>
    <t xml:space="preserve">Вид изменения </t>
  </si>
  <si>
    <t>Единица измерения: тыс руб</t>
  </si>
  <si>
    <t xml:space="preserve">Раздел II. Лимиты бюджетных обязательств </t>
  </si>
  <si>
    <t>(главный администратор источников финансирования дефицита бюджета)</t>
  </si>
  <si>
    <t>Единица измерения: тыс.руб.</t>
  </si>
  <si>
    <t>Основание для внесения изменения</t>
  </si>
  <si>
    <t>(нормативный правовой акт)</t>
  </si>
  <si>
    <t xml:space="preserve"> Руководитель финансово-экономического отдела</t>
  </si>
  <si>
    <t xml:space="preserve">Исполнитель     </t>
  </si>
  <si>
    <t xml:space="preserve"> Кузьменко И.Ю.</t>
  </si>
  <si>
    <t>747-32-57</t>
  </si>
  <si>
    <t>НА 2017 ФИНАНСОВЫЙ ГОД</t>
  </si>
  <si>
    <t>Глава Местной администрации МО МО Нарвский округ</t>
  </si>
  <si>
    <t>010</t>
  </si>
  <si>
    <t>"______"__________________2017 г.</t>
  </si>
  <si>
    <t>ОБ ИЗМЕНЕНИИ СВОДНОЙ БЮДЖЕТНОЙ РОСПИСИ И ЛИМИТОВ БЮДЖЕТНЫХ ОБЯЗАТЕЛЬСТВ НА 2017 ГОД ПО ПРЕДЛОЖЕНИЮ ГЛАВНОГО РАСПОРЯДИТЕЛЯ СРЕДСТВ БЮДЖЕТА МУНИЦИПАЛЬНОГО ОБРАЗОВАНИЯ МУНИЦИПАЛЬНОГО ОКРУГА НАРВСКИЙ  ОКРУГ (ГЛАВНОГО АДМИНИСТРАТОРА ИСТОЧНИКОВ ФИНАНСИРОВАНИЯ ДЕФИЦИТА БЮДЖЕТА МУНИЦИПАЛЬНОГО ОБРАЗОВАНИЯ МУНИЦИПАЛЬНОГО ОКРУГА НАРВСКИЙ  ОКРУГ)</t>
  </si>
  <si>
    <t>СПРАВКА N5</t>
  </si>
  <si>
    <t>Муниципальный совет внутригородского муниципального образования Санкт-Петербурга муниципального округа Нарвский округ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</si>
  <si>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</si>
  <si>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</si>
  <si>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</si>
  <si>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</si>
  <si>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Содержание главы внутригородского муниципального образования</t>
  </si>
  <si>
    <t>0020000011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</si>
  <si>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</si>
  <si>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</si>
  <si>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</si>
  <si>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</si>
  <si>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Компенсации депутатам, осуществляющим свои полномочия на непостоянной основе</t>
  </si>
  <si>
    <t>0020000022</t>
  </si>
  <si>
    <t>Депутаты, осуществляющие свою деятельность на постоянной основе</t>
  </si>
  <si>
    <t>0020000023</t>
  </si>
  <si>
    <t>Расходы на содержание аппарата представительного органа муниципального образования</t>
  </si>
  <si>
    <t>0020000021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</si>
  <si>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</si>
  <si>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</si>
  <si>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</si>
  <si>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</si>
  <si>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</si>
  <si>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0104</t>
  </si>
  <si>
    <t>Содержание главы местной администрации</t>
  </si>
  <si>
    <t>0020000031</t>
  </si>
  <si>
    <t>Содержание и обеспечение деятельности местной администрации по решению вопросов местного значения</t>
  </si>
  <si>
    <t>0020000032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</si>
  <si>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</si>
  <si>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</si>
  <si>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</si>
  <si>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09200G0100</t>
  </si>
  <si>
    <t>Резервные фонды</t>
  </si>
  <si>
    <t>0111</t>
  </si>
  <si>
    <t>Резервный фонд местной администрации</t>
  </si>
  <si>
    <t>0700000061</t>
  </si>
  <si>
    <t>Резервные средства</t>
  </si>
  <si>
    <t>Другие общегосударственные вопросы</t>
  </si>
  <si>
    <t>0113</t>
  </si>
  <si>
    <t>Формирование архивных фондов органов местного самоуправления, муниципальных предприятий и учреждений</t>
  </si>
  <si>
    <t>0900000071</t>
  </si>
  <si>
    <t>Осуществление закупок товаров, работ, услуг для обеспечения муниципальных нужд</t>
  </si>
  <si>
    <t>0920000464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</si>
  <si>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</si>
  <si>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0920000441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</si>
  <si>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</si>
  <si>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</si>
  <si>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</si>
  <si>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</si>
  <si>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r>
      <t>Расходы по выполнению ведомственной целевой программы «М</t>
    </r>
    <r>
      <rPr>
        <sz val="10"/>
        <rFont val="Times New Roman"/>
        <family val="1"/>
      </rPr>
      <t>ероприятия по гражданской обороне и защите населения муниципального образования муниципального округа Нарвский округ от ЧС природного и техногенного характера»</t>
    </r>
  </si>
  <si>
    <t>7950000095</t>
  </si>
  <si>
    <t>Национальная экономика</t>
  </si>
  <si>
    <t>0400</t>
  </si>
  <si>
    <t>Общеэкономические вопросы</t>
  </si>
  <si>
    <t>0401</t>
  </si>
  <si>
    <t>Расходы на временное трудоустройство несовершеннолетних в возрасте от 14 до 18 лет в свободное от учебы время</t>
  </si>
  <si>
    <t>Расходы на выплаты персоналу казенных учреждений</t>
  </si>
  <si>
    <t>Жилищно-коммунальное хозяйство</t>
  </si>
  <si>
    <t>0500</t>
  </si>
  <si>
    <t>Благоустройство</t>
  </si>
  <si>
    <t>0503</t>
  </si>
  <si>
    <t>Текущий ремонт придомовых территорий и дворовых территорий, включая проезды и въезды, пешеходные дорожки, организация дополнительных парковочных мест</t>
  </si>
  <si>
    <t>Установка и содержание малых архитектурных форм, уличной мебели и хозяйственно-бытового оборудования, создание зон отдыха</t>
  </si>
  <si>
    <t>Ликвидация несанкционированных свалок бытовых отходов, мусора и уборку территорий</t>
  </si>
  <si>
    <t>Уборка территорий, водных акваторий, тупиков, проездов</t>
  </si>
  <si>
    <t>Компенсационное озеленение, проведение санитарных рубок. Реконструкция зеленых насаждений общего пользования местного значения</t>
  </si>
  <si>
    <t>7950000158</t>
  </si>
  <si>
    <t>Содержание территорий зеленых насаждений общего пользования местного значения</t>
  </si>
  <si>
    <t>7950000159</t>
  </si>
  <si>
    <t>Обустройство и содержание детских  площадок</t>
  </si>
  <si>
    <t>Обустройство и содержание спортивных площадок</t>
  </si>
  <si>
    <t>Устройство искусственных неровностей на проездах и въездах на придомовых территориях и дворовых территориях</t>
  </si>
  <si>
    <t>Другие вопросы в области жилищно-коммунального хозяйства</t>
  </si>
  <si>
    <t>0505</t>
  </si>
  <si>
    <t>Содержание и обеспечение деятельности МКУ «Нарвская перспектива»</t>
  </si>
  <si>
    <t>0020000463</t>
  </si>
  <si>
    <t>Образование</t>
  </si>
  <si>
    <t>0700</t>
  </si>
  <si>
    <t xml:space="preserve">Профессиональная подготовка, переподготовка и повышение квалификации </t>
  </si>
  <si>
    <t>0705</t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</si>
  <si>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
и работников муниципальных учреждений
</t>
  </si>
  <si>
    <t>Другие вопросы в области образования</t>
  </si>
  <si>
    <t>0709</t>
  </si>
  <si>
    <t>Расходы по выполнению ведомственной целевой программы «Военно-патриотическое воспитание граждан на территории муниципального образования муниципального округа Нарвский округ»</t>
  </si>
  <si>
    <t>7950000194</t>
  </si>
  <si>
    <t>Расходы по выполнению ведомственной целевой программы "Участие в профилактике дорожно-транспортного травматизма"</t>
  </si>
  <si>
    <t>7950000494</t>
  </si>
  <si>
    <t xml:space="preserve">Расходы по выполнению ведомственной целевой программы «Участие в профилактике правонарушений, а также наркомании и правонарушений, связанных с незаконным оборотом наркотических средств и психотропных веществ на территории муниципального образования»
</t>
  </si>
  <si>
    <t>7950000514</t>
  </si>
  <si>
    <t>Расходы по выполнению ведомственной целевой программы «Участие в профилактике экстремизма и терроризма на территории муниципального образования»</t>
  </si>
  <si>
    <t>7950000524</t>
  </si>
  <si>
    <t xml:space="preserve">Культура, кинематография </t>
  </si>
  <si>
    <t>0800</t>
  </si>
  <si>
    <t>Культура</t>
  </si>
  <si>
    <t>0801</t>
  </si>
  <si>
    <t>Расходы по выполнению ведомственной целевой программы «Культурно-массовые мероприятия на территории муниципального образования муниципального округа Нарвский округ»</t>
  </si>
  <si>
    <t>7950000204</t>
  </si>
  <si>
    <t>Другие вопросы в области культуры, кинематографии</t>
  </si>
  <si>
    <t>0804</t>
  </si>
  <si>
    <t>7950000565</t>
  </si>
  <si>
    <t>Расходы по выполнению ведомственной целевой программы «Организация и проведение досуговых мероприятий для жителей муниципального образования»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</si>
  <si>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</si>
  <si>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</si>
  <si>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</si>
  <si>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5050000231</t>
  </si>
  <si>
    <t>Расходы на исполнение государственного полномочия  по выплате денежных средств на  вознаграждение приемным родителям за счет субвенций из бюджета Санкт-Петербурга</t>
  </si>
  <si>
    <t>51100G0870</t>
  </si>
  <si>
    <r>
      <t>Социальные выплаты гражданам, кроме публичных нормативных социальных выпл</t>
    </r>
    <r>
      <rPr>
        <sz val="10"/>
        <rFont val="Arial"/>
        <family val="2"/>
      </rPr>
      <t>ат</t>
    </r>
  </si>
  <si>
    <t>Физическая культура и спорт</t>
  </si>
  <si>
    <t>Физическая культура</t>
  </si>
  <si>
    <t>1101</t>
  </si>
  <si>
    <t>Расходы по выполнению ведомственной целевой программы «Развитие массовой физической культуры и спорта на территории муниципального образования муниципального округа Нарвский округ»</t>
  </si>
  <si>
    <t>7950000245</t>
  </si>
  <si>
    <t>Другие вопросы в области физической культуры и спорта</t>
  </si>
  <si>
    <t>1105</t>
  </si>
  <si>
    <t>Содержание и обеспечение деятельности физической культуры и спорта  - МКУ «СК «Старт»</t>
  </si>
  <si>
    <t>4870000461</t>
  </si>
  <si>
    <t>Средства массовой информации</t>
  </si>
  <si>
    <t>Периодическая печать и издательства</t>
  </si>
  <si>
    <t>Расходы по выполнению ведомственной целевой программы «Информационное обеспечение населения муниципального образования муниципального округа Нарвский округ» - опубликование муниципальных правовых актов в средствах массовой информации</t>
  </si>
  <si>
    <t>7950000255</t>
  </si>
  <si>
    <t>Расходы по выполнению ведомственной целевой программы «Информационное обеспечение населения муниципального образования муниципального округа Нарвский округ» - издание периодической печати</t>
  </si>
  <si>
    <t>7950000256</t>
  </si>
  <si>
    <t>Другие вопросы в области средств массовой информации</t>
  </si>
  <si>
    <t>1204</t>
  </si>
  <si>
    <t>Периодические издания, учрежденные представительным органом местного самоуправления – МКУ «Информационный центр Нарвский»</t>
  </si>
  <si>
    <t>4570000462</t>
  </si>
  <si>
    <t>СПРАВКА N6</t>
  </si>
  <si>
    <t>от "28" декабря 2017г.</t>
  </si>
  <si>
    <t>Установка, содержание  и ремонт ограждений газонов</t>
  </si>
  <si>
    <t>7950000139</t>
  </si>
  <si>
    <t>Проведение паспортизации территории зеленых насаждений общего пользования местного значения</t>
  </si>
  <si>
    <t>7950000157</t>
  </si>
  <si>
    <t>Глава МО - Исполняющий полномочия председателя Муниципального совета МО МО Нарвский округ</t>
  </si>
  <si>
    <t>А.Г.Каптурович</t>
  </si>
  <si>
    <t>МС МО Нарвский округ</t>
  </si>
  <si>
    <t xml:space="preserve">Прочая закупка товаров, работ и услуг для обеспечения государственных (муниципальных) нужд 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</si>
  <si>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</si>
  <si>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</si>
  <si>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</si>
  <si>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</si>
  <si>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</si>
  <si>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</si>
  <si>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</si>
  <si>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</si>
  <si>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</si>
  <si>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Приобретение товаров, работ, услуг в пользу граждан в целях их социального обеспечения</t>
  </si>
  <si>
    <t>Раздел III. Бюджетные ассигнования по источникам финансирования дефицита бюджета муниципального образования муниципального округа Нарвский округ</t>
  </si>
  <si>
    <t>Решение МС от 27.12.2017 № 45</t>
  </si>
  <si>
    <t>СПРАВКА N3</t>
  </si>
  <si>
    <t>Расходы на предоставление пенсии за выслугу лет лицам, замещавшим должности муниципальной службы</t>
  </si>
  <si>
    <t>5050000232</t>
  </si>
  <si>
    <t xml:space="preserve">Расходы на предоставление доплаты к пенсии лицам, замещавшим муниципальные должности </t>
  </si>
  <si>
    <t>5050000233</t>
  </si>
  <si>
    <t>Расходы на предоставление доплаты к пенсии лицам, замещавшим должности муниципальной службы</t>
  </si>
  <si>
    <t>5050000234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</si>
</sst>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5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76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Alignment="1">
      <alignment/>
    </xf>
    <xf numFmtId="49" fontId="1" fillId="0" borderId="11" xfId="0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76" fontId="4" fillId="0" borderId="14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 vertical="top"/>
    </xf>
    <xf numFmtId="176" fontId="3" fillId="0" borderId="16" xfId="0" applyNumberFormat="1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3" fillId="0" borderId="11" xfId="0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0" fontId="5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wrapText="1"/>
    </xf>
    <xf numFmtId="0" fontId="5" fillId="0" borderId="1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3" fillId="0" borderId="19" xfId="0" applyFont="1" applyBorder="1" applyAlignment="1">
      <alignment wrapText="1"/>
    </xf>
    <xf numFmtId="0" fontId="9" fillId="0" borderId="11" xfId="0" applyFont="1" applyFill="1" applyBorder="1" applyAlignment="1">
      <alignment vertical="top"/>
    </xf>
    <xf numFmtId="0" fontId="3" fillId="0" borderId="10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49" fontId="13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49" fontId="12" fillId="0" borderId="25" xfId="0" applyNumberFormat="1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9" fillId="0" borderId="0" xfId="0" applyFont="1" applyFill="1" applyAlignment="1">
      <alignment horizontal="center" vertical="top"/>
    </xf>
    <xf numFmtId="0" fontId="9" fillId="0" borderId="11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1"/>
  <sheetViews>
    <sheetView zoomScalePageLayoutView="0" workbookViewId="0" topLeftCell="A31">
      <selection activeCell="H115" sqref="H115"/>
    </sheetView>
  </sheetViews>
  <sheetFormatPr defaultColWidth="9.00390625" defaultRowHeight="12.75"/>
  <cols>
    <col min="1" max="1" width="39.75390625" style="10" customWidth="1"/>
    <col min="2" max="2" width="10.125" style="10" customWidth="1"/>
    <col min="3" max="3" width="10.875" style="10" customWidth="1"/>
    <col min="4" max="5" width="10.625" style="10" customWidth="1"/>
    <col min="6" max="6" width="11.125" style="10" customWidth="1"/>
    <col min="7" max="16384" width="9.125" style="10" customWidth="1"/>
  </cols>
  <sheetData>
    <row r="1" spans="1:6" ht="12.75">
      <c r="A1" s="16"/>
      <c r="B1" s="16"/>
      <c r="C1" s="16"/>
      <c r="D1" s="16"/>
      <c r="E1" s="16" t="s">
        <v>18</v>
      </c>
      <c r="F1" s="16"/>
    </row>
    <row r="2" spans="1:6" ht="31.5" customHeight="1">
      <c r="A2" s="16"/>
      <c r="B2" s="16"/>
      <c r="C2" s="16"/>
      <c r="D2" s="75" t="s">
        <v>60</v>
      </c>
      <c r="E2" s="75"/>
      <c r="F2" s="75"/>
    </row>
    <row r="3" spans="1:6" ht="27.75" customHeight="1">
      <c r="A3" s="16"/>
      <c r="B3" s="16"/>
      <c r="C3" s="16"/>
      <c r="D3" s="43"/>
      <c r="E3" s="43"/>
      <c r="F3" s="21" t="s">
        <v>19</v>
      </c>
    </row>
    <row r="4" spans="1:6" ht="18" customHeight="1">
      <c r="A4" s="16"/>
      <c r="B4" s="16"/>
      <c r="C4" s="16"/>
      <c r="D4" s="17" t="s">
        <v>62</v>
      </c>
      <c r="E4" s="18"/>
      <c r="F4" s="16"/>
    </row>
    <row r="6" spans="1:6" ht="14.25">
      <c r="A6" s="69" t="s">
        <v>191</v>
      </c>
      <c r="B6" s="69"/>
      <c r="C6" s="69"/>
      <c r="D6" s="69"/>
      <c r="E6" s="69"/>
      <c r="F6" s="69"/>
    </row>
    <row r="7" spans="1:6" ht="33.75" customHeight="1">
      <c r="A7" s="70" t="s">
        <v>47</v>
      </c>
      <c r="B7" s="70"/>
      <c r="C7" s="70"/>
      <c r="D7" s="70"/>
      <c r="E7" s="70"/>
      <c r="F7" s="70"/>
    </row>
    <row r="8" spans="1:6" ht="14.25">
      <c r="A8" s="71" t="s">
        <v>59</v>
      </c>
      <c r="B8" s="71"/>
      <c r="C8" s="71"/>
      <c r="D8" s="71"/>
      <c r="E8" s="71"/>
      <c r="F8" s="71"/>
    </row>
    <row r="9" spans="1:6" ht="12.75">
      <c r="A9" s="72" t="s">
        <v>192</v>
      </c>
      <c r="B9" s="72"/>
      <c r="C9" s="72"/>
      <c r="D9" s="72"/>
      <c r="E9" s="72"/>
      <c r="F9" s="72"/>
    </row>
    <row r="10" spans="1:6" ht="18" customHeight="1">
      <c r="A10" s="34"/>
      <c r="B10" s="34"/>
      <c r="C10" s="34"/>
      <c r="D10" s="34"/>
      <c r="E10" s="30"/>
      <c r="F10" s="30"/>
    </row>
    <row r="11" spans="1:6" ht="15.75">
      <c r="A11" s="19" t="s">
        <v>16</v>
      </c>
      <c r="B11" s="20" t="s">
        <v>17</v>
      </c>
      <c r="C11" s="35"/>
      <c r="D11" s="35"/>
      <c r="E11" s="35"/>
      <c r="F11" s="19"/>
    </row>
    <row r="12" spans="1:6" ht="12.75">
      <c r="A12" s="19" t="s">
        <v>48</v>
      </c>
      <c r="B12" s="36" t="s">
        <v>61</v>
      </c>
      <c r="C12" s="36"/>
      <c r="D12" s="36"/>
      <c r="E12" s="36"/>
      <c r="F12" s="19"/>
    </row>
    <row r="13" spans="1:6" ht="12.75">
      <c r="A13" s="19" t="s">
        <v>49</v>
      </c>
      <c r="B13" s="33"/>
      <c r="C13" s="33"/>
      <c r="D13" s="33"/>
      <c r="E13" s="33"/>
      <c r="F13" s="19"/>
    </row>
    <row r="14" spans="1:6" ht="12.75">
      <c r="A14" s="19"/>
      <c r="B14" s="33"/>
      <c r="C14" s="33"/>
      <c r="D14" s="33"/>
      <c r="E14" s="33"/>
      <c r="F14" s="19"/>
    </row>
    <row r="15" spans="1:6" ht="15.75">
      <c r="A15" s="66" t="s">
        <v>42</v>
      </c>
      <c r="B15" s="66"/>
      <c r="C15" s="66"/>
      <c r="D15" s="66"/>
      <c r="E15" s="66"/>
      <c r="F15" s="66"/>
    </row>
    <row r="17" spans="1:6" ht="12.75">
      <c r="A17" s="68" t="s">
        <v>0</v>
      </c>
      <c r="B17" s="67" t="s">
        <v>15</v>
      </c>
      <c r="C17" s="67"/>
      <c r="D17" s="67"/>
      <c r="E17" s="67"/>
      <c r="F17" s="68" t="s">
        <v>4</v>
      </c>
    </row>
    <row r="18" spans="1:6" ht="66.75" customHeight="1">
      <c r="A18" s="68"/>
      <c r="B18" s="5" t="s">
        <v>12</v>
      </c>
      <c r="C18" s="5" t="s">
        <v>13</v>
      </c>
      <c r="D18" s="5" t="s">
        <v>38</v>
      </c>
      <c r="E18" s="5" t="s">
        <v>14</v>
      </c>
      <c r="F18" s="68"/>
    </row>
    <row r="19" spans="1:6" ht="12.75" customHeight="1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</row>
    <row r="20" spans="1:6" ht="40.5" customHeight="1">
      <c r="A20" s="9" t="s">
        <v>65</v>
      </c>
      <c r="B20" s="5"/>
      <c r="C20" s="5"/>
      <c r="D20" s="6"/>
      <c r="E20" s="5"/>
      <c r="F20" s="3">
        <f>F21</f>
        <v>-26.2</v>
      </c>
    </row>
    <row r="21" spans="1:6" ht="14.25" customHeight="1">
      <c r="A21" s="45" t="s">
        <v>66</v>
      </c>
      <c r="B21" s="9">
        <v>963</v>
      </c>
      <c r="C21" s="2" t="s">
        <v>67</v>
      </c>
      <c r="D21" s="2"/>
      <c r="E21" s="9"/>
      <c r="F21" s="3">
        <f>F22+F26</f>
        <v>-26.2</v>
      </c>
    </row>
    <row r="22" spans="1:6" ht="42" customHeight="1">
      <c r="A22" s="4" t="s">
        <v>68</v>
      </c>
      <c r="B22" s="5">
        <v>963</v>
      </c>
      <c r="C22" s="6" t="s">
        <v>69</v>
      </c>
      <c r="D22" s="6"/>
      <c r="E22" s="5"/>
      <c r="F22" s="7">
        <v>-24.9</v>
      </c>
    </row>
    <row r="23" spans="1:6" ht="26.25" customHeight="1">
      <c r="A23" s="46" t="s">
        <v>70</v>
      </c>
      <c r="B23" s="5">
        <v>963</v>
      </c>
      <c r="C23" s="6" t="s">
        <v>69</v>
      </c>
      <c r="D23" s="6" t="s">
        <v>71</v>
      </c>
      <c r="E23" s="5"/>
      <c r="F23" s="7">
        <v>-24.9</v>
      </c>
    </row>
    <row r="24" spans="1:6" ht="76.5">
      <c r="A24" s="4" t="s">
        <v>72</v>
      </c>
      <c r="B24" s="5">
        <v>963</v>
      </c>
      <c r="C24" s="6" t="s">
        <v>69</v>
      </c>
      <c r="D24" s="6" t="s">
        <v>71</v>
      </c>
      <c r="E24" s="5">
        <v>100</v>
      </c>
      <c r="F24" s="7">
        <v>-24.9</v>
      </c>
    </row>
    <row r="25" spans="1:6" ht="25.5" customHeight="1">
      <c r="A25" s="4" t="s">
        <v>73</v>
      </c>
      <c r="B25" s="5">
        <v>963</v>
      </c>
      <c r="C25" s="6" t="s">
        <v>69</v>
      </c>
      <c r="D25" s="6" t="s">
        <v>71</v>
      </c>
      <c r="E25" s="5">
        <v>120</v>
      </c>
      <c r="F25" s="7">
        <v>-24.9</v>
      </c>
    </row>
    <row r="26" spans="1:6" ht="53.25" customHeight="1">
      <c r="A26" s="4" t="s">
        <v>74</v>
      </c>
      <c r="B26" s="5">
        <v>963</v>
      </c>
      <c r="C26" s="6" t="s">
        <v>75</v>
      </c>
      <c r="D26" s="6"/>
      <c r="E26" s="5"/>
      <c r="F26" s="7">
        <f>F27+F30+F33</f>
        <v>-1.3000000000000003</v>
      </c>
    </row>
    <row r="27" spans="1:6" ht="26.25" customHeight="1">
      <c r="A27" s="4" t="s">
        <v>76</v>
      </c>
      <c r="B27" s="5">
        <v>963</v>
      </c>
      <c r="C27" s="6" t="s">
        <v>75</v>
      </c>
      <c r="D27" s="6" t="s">
        <v>77</v>
      </c>
      <c r="E27" s="5"/>
      <c r="F27" s="7">
        <v>0</v>
      </c>
    </row>
    <row r="28" spans="1:6" ht="80.25" customHeight="1">
      <c r="A28" s="4" t="s">
        <v>72</v>
      </c>
      <c r="B28" s="5">
        <v>963</v>
      </c>
      <c r="C28" s="6" t="s">
        <v>75</v>
      </c>
      <c r="D28" s="6" t="s">
        <v>77</v>
      </c>
      <c r="E28" s="5">
        <v>100</v>
      </c>
      <c r="F28" s="7">
        <v>0</v>
      </c>
    </row>
    <row r="29" spans="1:6" ht="28.5" customHeight="1">
      <c r="A29" s="4" t="s">
        <v>73</v>
      </c>
      <c r="B29" s="5">
        <v>963</v>
      </c>
      <c r="C29" s="6" t="s">
        <v>75</v>
      </c>
      <c r="D29" s="6" t="s">
        <v>77</v>
      </c>
      <c r="E29" s="5">
        <v>120</v>
      </c>
      <c r="F29" s="7">
        <v>0</v>
      </c>
    </row>
    <row r="30" spans="1:6" ht="25.5">
      <c r="A30" s="4" t="s">
        <v>78</v>
      </c>
      <c r="B30" s="5">
        <v>963</v>
      </c>
      <c r="C30" s="6" t="s">
        <v>75</v>
      </c>
      <c r="D30" s="6" t="s">
        <v>79</v>
      </c>
      <c r="E30" s="5"/>
      <c r="F30" s="7">
        <v>-1.1</v>
      </c>
    </row>
    <row r="31" spans="1:6" ht="78" customHeight="1">
      <c r="A31" s="4" t="s">
        <v>72</v>
      </c>
      <c r="B31" s="5">
        <v>963</v>
      </c>
      <c r="C31" s="6" t="s">
        <v>75</v>
      </c>
      <c r="D31" s="6" t="s">
        <v>79</v>
      </c>
      <c r="E31" s="5">
        <v>100</v>
      </c>
      <c r="F31" s="7">
        <v>-1.1</v>
      </c>
    </row>
    <row r="32" spans="1:6" ht="25.5">
      <c r="A32" s="4" t="s">
        <v>73</v>
      </c>
      <c r="B32" s="5">
        <v>963</v>
      </c>
      <c r="C32" s="6" t="s">
        <v>75</v>
      </c>
      <c r="D32" s="6" t="s">
        <v>79</v>
      </c>
      <c r="E32" s="5">
        <v>120</v>
      </c>
      <c r="F32" s="7">
        <v>-1.1</v>
      </c>
    </row>
    <row r="33" spans="1:6" ht="38.25">
      <c r="A33" s="4" t="s">
        <v>80</v>
      </c>
      <c r="B33" s="5">
        <v>963</v>
      </c>
      <c r="C33" s="6" t="s">
        <v>75</v>
      </c>
      <c r="D33" s="6" t="s">
        <v>81</v>
      </c>
      <c r="E33" s="5"/>
      <c r="F33" s="7">
        <f>F34+F36+F38</f>
        <v>-0.20000000000000018</v>
      </c>
    </row>
    <row r="34" spans="1:6" ht="81" customHeight="1">
      <c r="A34" s="4" t="s">
        <v>72</v>
      </c>
      <c r="B34" s="5">
        <v>963</v>
      </c>
      <c r="C34" s="6" t="s">
        <v>75</v>
      </c>
      <c r="D34" s="6" t="s">
        <v>81</v>
      </c>
      <c r="E34" s="5">
        <v>100</v>
      </c>
      <c r="F34" s="7">
        <v>-2.7</v>
      </c>
    </row>
    <row r="35" spans="1:6" ht="29.25" customHeight="1">
      <c r="A35" s="4" t="s">
        <v>73</v>
      </c>
      <c r="B35" s="5">
        <v>963</v>
      </c>
      <c r="C35" s="6" t="s">
        <v>75</v>
      </c>
      <c r="D35" s="6" t="s">
        <v>81</v>
      </c>
      <c r="E35" s="5">
        <v>120</v>
      </c>
      <c r="F35" s="7">
        <v>-2.7</v>
      </c>
    </row>
    <row r="36" spans="1:6" ht="27" customHeight="1">
      <c r="A36" s="4" t="s">
        <v>82</v>
      </c>
      <c r="B36" s="5">
        <v>963</v>
      </c>
      <c r="C36" s="6" t="s">
        <v>75</v>
      </c>
      <c r="D36" s="6" t="s">
        <v>81</v>
      </c>
      <c r="E36" s="5">
        <v>200</v>
      </c>
      <c r="F36" s="7">
        <v>3.5</v>
      </c>
    </row>
    <row r="37" spans="1:6" ht="39.75" customHeight="1">
      <c r="A37" s="4" t="s">
        <v>83</v>
      </c>
      <c r="B37" s="5">
        <v>963</v>
      </c>
      <c r="C37" s="6" t="s">
        <v>75</v>
      </c>
      <c r="D37" s="6" t="s">
        <v>81</v>
      </c>
      <c r="E37" s="5">
        <v>240</v>
      </c>
      <c r="F37" s="7">
        <v>3.5</v>
      </c>
    </row>
    <row r="38" spans="1:6" ht="12.75">
      <c r="A38" s="4" t="s">
        <v>84</v>
      </c>
      <c r="B38" s="5">
        <v>963</v>
      </c>
      <c r="C38" s="6" t="s">
        <v>75</v>
      </c>
      <c r="D38" s="6" t="s">
        <v>81</v>
      </c>
      <c r="E38" s="5">
        <v>800</v>
      </c>
      <c r="F38" s="7">
        <v>-1</v>
      </c>
    </row>
    <row r="39" spans="1:6" ht="12.75">
      <c r="A39" s="11" t="s">
        <v>85</v>
      </c>
      <c r="B39" s="5">
        <v>963</v>
      </c>
      <c r="C39" s="6" t="s">
        <v>75</v>
      </c>
      <c r="D39" s="6" t="s">
        <v>81</v>
      </c>
      <c r="E39" s="5">
        <v>850</v>
      </c>
      <c r="F39" s="7">
        <v>-1</v>
      </c>
    </row>
    <row r="40" spans="1:6" ht="12.75">
      <c r="A40" s="13" t="s">
        <v>11</v>
      </c>
      <c r="B40" s="9">
        <v>963</v>
      </c>
      <c r="C40" s="2"/>
      <c r="D40" s="2"/>
      <c r="E40" s="9"/>
      <c r="F40" s="3">
        <f>F20</f>
        <v>-26.2</v>
      </c>
    </row>
    <row r="41" spans="1:6" ht="38.25" customHeight="1">
      <c r="A41" s="12" t="s">
        <v>6</v>
      </c>
      <c r="B41" s="5"/>
      <c r="C41" s="6"/>
      <c r="D41" s="6"/>
      <c r="E41" s="5"/>
      <c r="F41" s="3">
        <f>F42+F76+F81+F88+F133+F151+F160+F181+F194</f>
        <v>-2894.5</v>
      </c>
    </row>
    <row r="42" spans="1:6" ht="12.75">
      <c r="A42" s="47" t="s">
        <v>66</v>
      </c>
      <c r="B42" s="9">
        <v>929</v>
      </c>
      <c r="C42" s="2" t="s">
        <v>67</v>
      </c>
      <c r="D42" s="6"/>
      <c r="E42" s="5"/>
      <c r="F42" s="3">
        <f>F43+F62+F66</f>
        <v>-403.70000000000005</v>
      </c>
    </row>
    <row r="43" spans="1:6" ht="56.25" customHeight="1">
      <c r="A43" s="4" t="s">
        <v>86</v>
      </c>
      <c r="B43" s="5">
        <v>929</v>
      </c>
      <c r="C43" s="6" t="s">
        <v>87</v>
      </c>
      <c r="D43" s="6"/>
      <c r="E43" s="5"/>
      <c r="F43" s="7">
        <f>F44+F47+F54+F59</f>
        <v>-233.70000000000002</v>
      </c>
    </row>
    <row r="44" spans="1:6" ht="20.25" customHeight="1">
      <c r="A44" s="48" t="s">
        <v>88</v>
      </c>
      <c r="B44" s="5">
        <v>929</v>
      </c>
      <c r="C44" s="6" t="s">
        <v>87</v>
      </c>
      <c r="D44" s="6" t="s">
        <v>89</v>
      </c>
      <c r="E44" s="5"/>
      <c r="F44" s="7">
        <v>-0.6</v>
      </c>
    </row>
    <row r="45" spans="1:6" ht="78.75" customHeight="1">
      <c r="A45" s="4" t="s">
        <v>72</v>
      </c>
      <c r="B45" s="8">
        <v>929</v>
      </c>
      <c r="C45" s="6" t="s">
        <v>87</v>
      </c>
      <c r="D45" s="6" t="s">
        <v>89</v>
      </c>
      <c r="E45" s="8">
        <v>100</v>
      </c>
      <c r="F45" s="7">
        <v>-0.6</v>
      </c>
    </row>
    <row r="46" spans="1:6" ht="29.25" customHeight="1">
      <c r="A46" s="4" t="s">
        <v>73</v>
      </c>
      <c r="B46" s="8">
        <v>929</v>
      </c>
      <c r="C46" s="6" t="s">
        <v>87</v>
      </c>
      <c r="D46" s="6" t="s">
        <v>89</v>
      </c>
      <c r="E46" s="8">
        <v>120</v>
      </c>
      <c r="F46" s="7">
        <v>-0.6</v>
      </c>
    </row>
    <row r="47" spans="1:6" ht="42.75" customHeight="1">
      <c r="A47" s="4" t="s">
        <v>90</v>
      </c>
      <c r="B47" s="5">
        <v>929</v>
      </c>
      <c r="C47" s="6" t="s">
        <v>87</v>
      </c>
      <c r="D47" s="6" t="s">
        <v>91</v>
      </c>
      <c r="E47" s="5"/>
      <c r="F47" s="7">
        <f>F48+F50+F52</f>
        <v>-233.10000000000002</v>
      </c>
    </row>
    <row r="48" spans="1:6" ht="78.75" customHeight="1">
      <c r="A48" s="4" t="s">
        <v>72</v>
      </c>
      <c r="B48" s="5">
        <v>929</v>
      </c>
      <c r="C48" s="6" t="s">
        <v>87</v>
      </c>
      <c r="D48" s="6" t="s">
        <v>91</v>
      </c>
      <c r="E48" s="5">
        <v>100</v>
      </c>
      <c r="F48" s="7">
        <v>-41.3</v>
      </c>
    </row>
    <row r="49" spans="1:6" ht="28.5" customHeight="1">
      <c r="A49" s="4" t="s">
        <v>73</v>
      </c>
      <c r="B49" s="5">
        <v>929</v>
      </c>
      <c r="C49" s="6" t="s">
        <v>87</v>
      </c>
      <c r="D49" s="6" t="s">
        <v>91</v>
      </c>
      <c r="E49" s="5">
        <v>120</v>
      </c>
      <c r="F49" s="7">
        <v>-41.3</v>
      </c>
    </row>
    <row r="50" spans="1:6" ht="28.5" customHeight="1">
      <c r="A50" s="4" t="s">
        <v>82</v>
      </c>
      <c r="B50" s="5">
        <v>929</v>
      </c>
      <c r="C50" s="6" t="s">
        <v>87</v>
      </c>
      <c r="D50" s="6" t="s">
        <v>91</v>
      </c>
      <c r="E50" s="5">
        <v>200</v>
      </c>
      <c r="F50" s="7">
        <v>-178.5</v>
      </c>
    </row>
    <row r="51" spans="1:6" ht="38.25">
      <c r="A51" s="4" t="s">
        <v>83</v>
      </c>
      <c r="B51" s="5">
        <v>929</v>
      </c>
      <c r="C51" s="6" t="s">
        <v>87</v>
      </c>
      <c r="D51" s="6" t="s">
        <v>91</v>
      </c>
      <c r="E51" s="5">
        <v>240</v>
      </c>
      <c r="F51" s="7">
        <v>-178.5</v>
      </c>
    </row>
    <row r="52" spans="1:6" ht="12.75">
      <c r="A52" s="4" t="s">
        <v>84</v>
      </c>
      <c r="B52" s="5">
        <v>929</v>
      </c>
      <c r="C52" s="6" t="s">
        <v>87</v>
      </c>
      <c r="D52" s="6" t="s">
        <v>91</v>
      </c>
      <c r="E52" s="5">
        <v>800</v>
      </c>
      <c r="F52" s="7">
        <v>-13.3</v>
      </c>
    </row>
    <row r="53" spans="1:6" ht="12.75">
      <c r="A53" s="11" t="s">
        <v>85</v>
      </c>
      <c r="B53" s="5">
        <v>929</v>
      </c>
      <c r="C53" s="6" t="s">
        <v>87</v>
      </c>
      <c r="D53" s="6" t="s">
        <v>91</v>
      </c>
      <c r="E53" s="5">
        <v>850</v>
      </c>
      <c r="F53" s="7">
        <v>-13.3</v>
      </c>
    </row>
    <row r="54" spans="1:6" ht="68.25" customHeight="1">
      <c r="A54" s="11" t="s">
        <v>92</v>
      </c>
      <c r="B54" s="5">
        <v>929</v>
      </c>
      <c r="C54" s="6" t="s">
        <v>87</v>
      </c>
      <c r="D54" s="6" t="s">
        <v>93</v>
      </c>
      <c r="E54" s="5"/>
      <c r="F54" s="7">
        <v>0</v>
      </c>
    </row>
    <row r="55" spans="1:6" ht="80.25" customHeight="1">
      <c r="A55" s="4" t="s">
        <v>72</v>
      </c>
      <c r="B55" s="5">
        <v>929</v>
      </c>
      <c r="C55" s="6" t="s">
        <v>87</v>
      </c>
      <c r="D55" s="6" t="s">
        <v>93</v>
      </c>
      <c r="E55" s="5">
        <v>100</v>
      </c>
      <c r="F55" s="7">
        <v>0</v>
      </c>
    </row>
    <row r="56" spans="1:6" ht="27.75" customHeight="1">
      <c r="A56" s="4" t="s">
        <v>73</v>
      </c>
      <c r="B56" s="5">
        <v>929</v>
      </c>
      <c r="C56" s="6" t="s">
        <v>87</v>
      </c>
      <c r="D56" s="6" t="s">
        <v>93</v>
      </c>
      <c r="E56" s="5">
        <v>120</v>
      </c>
      <c r="F56" s="7">
        <v>0</v>
      </c>
    </row>
    <row r="57" spans="1:6" ht="27.75" customHeight="1">
      <c r="A57" s="4" t="s">
        <v>82</v>
      </c>
      <c r="B57" s="5">
        <v>929</v>
      </c>
      <c r="C57" s="6" t="s">
        <v>87</v>
      </c>
      <c r="D57" s="6" t="s">
        <v>93</v>
      </c>
      <c r="E57" s="5">
        <v>200</v>
      </c>
      <c r="F57" s="7">
        <v>0</v>
      </c>
    </row>
    <row r="58" spans="1:6" ht="38.25">
      <c r="A58" s="4" t="s">
        <v>83</v>
      </c>
      <c r="B58" s="5">
        <v>929</v>
      </c>
      <c r="C58" s="6" t="s">
        <v>87</v>
      </c>
      <c r="D58" s="6" t="s">
        <v>93</v>
      </c>
      <c r="E58" s="5">
        <v>240</v>
      </c>
      <c r="F58" s="7">
        <v>0</v>
      </c>
    </row>
    <row r="59" spans="1:6" ht="53.25" customHeight="1">
      <c r="A59" s="11" t="s">
        <v>94</v>
      </c>
      <c r="B59" s="8">
        <v>929</v>
      </c>
      <c r="C59" s="6" t="s">
        <v>87</v>
      </c>
      <c r="D59" s="6" t="s">
        <v>95</v>
      </c>
      <c r="E59" s="8"/>
      <c r="F59" s="7">
        <v>0</v>
      </c>
    </row>
    <row r="60" spans="1:6" ht="27.75" customHeight="1">
      <c r="A60" s="4" t="s">
        <v>82</v>
      </c>
      <c r="B60" s="8">
        <v>929</v>
      </c>
      <c r="C60" s="6" t="s">
        <v>87</v>
      </c>
      <c r="D60" s="6" t="s">
        <v>95</v>
      </c>
      <c r="E60" s="8">
        <v>200</v>
      </c>
      <c r="F60" s="7">
        <v>0</v>
      </c>
    </row>
    <row r="61" spans="1:6" ht="38.25">
      <c r="A61" s="4" t="s">
        <v>83</v>
      </c>
      <c r="B61" s="8">
        <v>929</v>
      </c>
      <c r="C61" s="6" t="s">
        <v>87</v>
      </c>
      <c r="D61" s="6" t="s">
        <v>95</v>
      </c>
      <c r="E61" s="8">
        <v>240</v>
      </c>
      <c r="F61" s="7">
        <v>0</v>
      </c>
    </row>
    <row r="62" spans="1:6" ht="12.75">
      <c r="A62" s="4" t="s">
        <v>96</v>
      </c>
      <c r="B62" s="5">
        <v>929</v>
      </c>
      <c r="C62" s="6" t="s">
        <v>97</v>
      </c>
      <c r="D62" s="6"/>
      <c r="E62" s="5"/>
      <c r="F62" s="7">
        <v>-20</v>
      </c>
    </row>
    <row r="63" spans="1:6" ht="12.75">
      <c r="A63" s="4" t="s">
        <v>98</v>
      </c>
      <c r="B63" s="5">
        <v>929</v>
      </c>
      <c r="C63" s="6" t="s">
        <v>97</v>
      </c>
      <c r="D63" s="6" t="s">
        <v>99</v>
      </c>
      <c r="E63" s="5"/>
      <c r="F63" s="7">
        <v>-20</v>
      </c>
    </row>
    <row r="64" spans="1:6" ht="12.75">
      <c r="A64" s="4" t="s">
        <v>84</v>
      </c>
      <c r="B64" s="5">
        <v>929</v>
      </c>
      <c r="C64" s="6" t="s">
        <v>97</v>
      </c>
      <c r="D64" s="6" t="s">
        <v>99</v>
      </c>
      <c r="E64" s="5">
        <v>800</v>
      </c>
      <c r="F64" s="7">
        <v>-20</v>
      </c>
    </row>
    <row r="65" spans="1:6" ht="12.75">
      <c r="A65" s="4" t="s">
        <v>100</v>
      </c>
      <c r="B65" s="5">
        <v>929</v>
      </c>
      <c r="C65" s="6" t="s">
        <v>97</v>
      </c>
      <c r="D65" s="6" t="s">
        <v>99</v>
      </c>
      <c r="E65" s="5">
        <v>870</v>
      </c>
      <c r="F65" s="7">
        <v>-20</v>
      </c>
    </row>
    <row r="66" spans="1:6" ht="12.75">
      <c r="A66" s="4" t="s">
        <v>101</v>
      </c>
      <c r="B66" s="5">
        <v>929</v>
      </c>
      <c r="C66" s="6" t="s">
        <v>102</v>
      </c>
      <c r="D66" s="6"/>
      <c r="E66" s="4"/>
      <c r="F66" s="7">
        <v>-150</v>
      </c>
    </row>
    <row r="67" spans="1:6" ht="41.25" customHeight="1">
      <c r="A67" s="11" t="s">
        <v>103</v>
      </c>
      <c r="B67" s="5">
        <v>929</v>
      </c>
      <c r="C67" s="6" t="s">
        <v>102</v>
      </c>
      <c r="D67" s="6" t="s">
        <v>104</v>
      </c>
      <c r="E67" s="5"/>
      <c r="F67" s="7">
        <v>-150</v>
      </c>
    </row>
    <row r="68" spans="1:6" ht="27.75" customHeight="1">
      <c r="A68" s="4" t="s">
        <v>82</v>
      </c>
      <c r="B68" s="8">
        <v>929</v>
      </c>
      <c r="C68" s="6" t="s">
        <v>102</v>
      </c>
      <c r="D68" s="6" t="s">
        <v>104</v>
      </c>
      <c r="E68" s="8">
        <v>200</v>
      </c>
      <c r="F68" s="7">
        <v>-150</v>
      </c>
    </row>
    <row r="69" spans="1:6" ht="39" customHeight="1">
      <c r="A69" s="4" t="s">
        <v>83</v>
      </c>
      <c r="B69" s="8">
        <v>929</v>
      </c>
      <c r="C69" s="6" t="s">
        <v>102</v>
      </c>
      <c r="D69" s="6" t="s">
        <v>104</v>
      </c>
      <c r="E69" s="8">
        <v>240</v>
      </c>
      <c r="F69" s="7">
        <v>-150</v>
      </c>
    </row>
    <row r="70" spans="1:6" ht="29.25" customHeight="1">
      <c r="A70" s="4" t="s">
        <v>105</v>
      </c>
      <c r="B70" s="5">
        <v>929</v>
      </c>
      <c r="C70" s="6" t="s">
        <v>102</v>
      </c>
      <c r="D70" s="6" t="s">
        <v>106</v>
      </c>
      <c r="E70" s="5"/>
      <c r="F70" s="7">
        <v>0</v>
      </c>
    </row>
    <row r="71" spans="1:6" ht="30" customHeight="1">
      <c r="A71" s="4" t="s">
        <v>82</v>
      </c>
      <c r="B71" s="5">
        <v>929</v>
      </c>
      <c r="C71" s="6" t="s">
        <v>102</v>
      </c>
      <c r="D71" s="6" t="s">
        <v>106</v>
      </c>
      <c r="E71" s="5">
        <v>200</v>
      </c>
      <c r="F71" s="7">
        <v>0</v>
      </c>
    </row>
    <row r="72" spans="1:6" ht="40.5" customHeight="1">
      <c r="A72" s="4" t="s">
        <v>83</v>
      </c>
      <c r="B72" s="5">
        <v>929</v>
      </c>
      <c r="C72" s="6" t="s">
        <v>102</v>
      </c>
      <c r="D72" s="6" t="s">
        <v>106</v>
      </c>
      <c r="E72" s="5">
        <v>240</v>
      </c>
      <c r="F72" s="7">
        <v>0</v>
      </c>
    </row>
    <row r="73" spans="1:6" ht="51">
      <c r="A73" s="4" t="s">
        <v>107</v>
      </c>
      <c r="B73" s="5">
        <v>929</v>
      </c>
      <c r="C73" s="6" t="s">
        <v>102</v>
      </c>
      <c r="D73" s="6" t="s">
        <v>108</v>
      </c>
      <c r="E73" s="5"/>
      <c r="F73" s="7">
        <v>0</v>
      </c>
    </row>
    <row r="74" spans="1:6" ht="12.75">
      <c r="A74" s="4" t="s">
        <v>84</v>
      </c>
      <c r="B74" s="5">
        <v>929</v>
      </c>
      <c r="C74" s="6" t="s">
        <v>102</v>
      </c>
      <c r="D74" s="6" t="s">
        <v>108</v>
      </c>
      <c r="E74" s="5">
        <v>800</v>
      </c>
      <c r="F74" s="7">
        <v>0</v>
      </c>
    </row>
    <row r="75" spans="1:6" ht="12.75">
      <c r="A75" s="11" t="s">
        <v>85</v>
      </c>
      <c r="B75" s="5">
        <v>929</v>
      </c>
      <c r="C75" s="6" t="s">
        <v>102</v>
      </c>
      <c r="D75" s="6" t="s">
        <v>108</v>
      </c>
      <c r="E75" s="5">
        <v>850</v>
      </c>
      <c r="F75" s="7">
        <v>0</v>
      </c>
    </row>
    <row r="76" spans="1:6" ht="25.5">
      <c r="A76" s="47" t="s">
        <v>109</v>
      </c>
      <c r="B76" s="9">
        <v>929</v>
      </c>
      <c r="C76" s="2" t="s">
        <v>110</v>
      </c>
      <c r="D76" s="2"/>
      <c r="E76" s="9"/>
      <c r="F76" s="3">
        <f>F77</f>
        <v>-6.6</v>
      </c>
    </row>
    <row r="77" spans="1:6" ht="43.5" customHeight="1">
      <c r="A77" s="11" t="s">
        <v>111</v>
      </c>
      <c r="B77" s="5">
        <v>929</v>
      </c>
      <c r="C77" s="6" t="s">
        <v>112</v>
      </c>
      <c r="D77" s="6"/>
      <c r="E77" s="5"/>
      <c r="F77" s="7">
        <v>-6.6</v>
      </c>
    </row>
    <row r="78" spans="1:6" ht="81" customHeight="1">
      <c r="A78" s="11" t="s">
        <v>113</v>
      </c>
      <c r="B78" s="5">
        <v>929</v>
      </c>
      <c r="C78" s="6" t="s">
        <v>112</v>
      </c>
      <c r="D78" s="6" t="s">
        <v>114</v>
      </c>
      <c r="E78" s="5"/>
      <c r="F78" s="7">
        <v>-6.6</v>
      </c>
    </row>
    <row r="79" spans="1:6" ht="28.5" customHeight="1">
      <c r="A79" s="4" t="s">
        <v>82</v>
      </c>
      <c r="B79" s="5">
        <v>929</v>
      </c>
      <c r="C79" s="6" t="s">
        <v>112</v>
      </c>
      <c r="D79" s="6" t="s">
        <v>114</v>
      </c>
      <c r="E79" s="5">
        <v>200</v>
      </c>
      <c r="F79" s="7">
        <v>-6.6</v>
      </c>
    </row>
    <row r="80" spans="1:6" ht="38.25">
      <c r="A80" s="4" t="s">
        <v>83</v>
      </c>
      <c r="B80" s="5">
        <v>929</v>
      </c>
      <c r="C80" s="6" t="s">
        <v>112</v>
      </c>
      <c r="D80" s="6" t="s">
        <v>114</v>
      </c>
      <c r="E80" s="5">
        <v>240</v>
      </c>
      <c r="F80" s="7">
        <v>-6.6</v>
      </c>
    </row>
    <row r="81" spans="1:6" ht="12.75">
      <c r="A81" s="47" t="s">
        <v>115</v>
      </c>
      <c r="B81" s="12">
        <v>929</v>
      </c>
      <c r="C81" s="2" t="s">
        <v>116</v>
      </c>
      <c r="D81" s="49"/>
      <c r="E81" s="12"/>
      <c r="F81" s="3">
        <f>F82</f>
        <v>2.7</v>
      </c>
    </row>
    <row r="82" spans="1:6" ht="12.75">
      <c r="A82" s="11" t="s">
        <v>117</v>
      </c>
      <c r="B82" s="8">
        <v>929</v>
      </c>
      <c r="C82" s="6" t="s">
        <v>118</v>
      </c>
      <c r="D82" s="44"/>
      <c r="E82" s="8"/>
      <c r="F82" s="7">
        <f>F83</f>
        <v>2.7</v>
      </c>
    </row>
    <row r="83" spans="1:6" ht="43.5" customHeight="1">
      <c r="A83" s="11" t="s">
        <v>119</v>
      </c>
      <c r="B83" s="8">
        <v>929</v>
      </c>
      <c r="C83" s="6" t="s">
        <v>118</v>
      </c>
      <c r="D83" s="44">
        <v>5100000104</v>
      </c>
      <c r="E83" s="8"/>
      <c r="F83" s="7">
        <f>F86</f>
        <v>2.7</v>
      </c>
    </row>
    <row r="84" spans="1:6" ht="79.5" customHeight="1">
      <c r="A84" s="4" t="s">
        <v>72</v>
      </c>
      <c r="B84" s="8">
        <v>929</v>
      </c>
      <c r="C84" s="6" t="s">
        <v>118</v>
      </c>
      <c r="D84" s="44">
        <v>5100000104</v>
      </c>
      <c r="E84" s="8">
        <v>100</v>
      </c>
      <c r="F84" s="7">
        <v>0</v>
      </c>
    </row>
    <row r="85" spans="1:6" ht="29.25" customHeight="1">
      <c r="A85" s="11" t="s">
        <v>120</v>
      </c>
      <c r="B85" s="8">
        <v>929</v>
      </c>
      <c r="C85" s="6" t="s">
        <v>118</v>
      </c>
      <c r="D85" s="44">
        <v>5100000104</v>
      </c>
      <c r="E85" s="8">
        <v>110</v>
      </c>
      <c r="F85" s="7">
        <v>0</v>
      </c>
    </row>
    <row r="86" spans="1:6" ht="30" customHeight="1">
      <c r="A86" s="4" t="s">
        <v>82</v>
      </c>
      <c r="B86" s="8">
        <v>929</v>
      </c>
      <c r="C86" s="6" t="s">
        <v>118</v>
      </c>
      <c r="D86" s="44">
        <v>5100000104</v>
      </c>
      <c r="E86" s="8">
        <v>200</v>
      </c>
      <c r="F86" s="7">
        <v>2.7</v>
      </c>
    </row>
    <row r="87" spans="1:6" ht="39.75" customHeight="1">
      <c r="A87" s="4" t="s">
        <v>83</v>
      </c>
      <c r="B87" s="8">
        <v>929</v>
      </c>
      <c r="C87" s="6" t="s">
        <v>118</v>
      </c>
      <c r="D87" s="44">
        <v>5100000104</v>
      </c>
      <c r="E87" s="8">
        <v>240</v>
      </c>
      <c r="F87" s="7">
        <v>2.7</v>
      </c>
    </row>
    <row r="88" spans="1:6" ht="12.75">
      <c r="A88" s="47" t="s">
        <v>121</v>
      </c>
      <c r="B88" s="12">
        <v>929</v>
      </c>
      <c r="C88" s="2" t="s">
        <v>122</v>
      </c>
      <c r="D88" s="44"/>
      <c r="E88" s="8"/>
      <c r="F88" s="3">
        <f>F89+F125</f>
        <v>-1666.6000000000001</v>
      </c>
    </row>
    <row r="89" spans="1:6" ht="12.75">
      <c r="A89" s="11" t="s">
        <v>123</v>
      </c>
      <c r="B89" s="8">
        <v>929</v>
      </c>
      <c r="C89" s="6" t="s">
        <v>124</v>
      </c>
      <c r="D89" s="44"/>
      <c r="E89" s="8"/>
      <c r="F89" s="7">
        <f>F90+F95+F98+F101+F104+F107+F110+F113+F116+F119+F122</f>
        <v>-1563.6000000000001</v>
      </c>
    </row>
    <row r="90" spans="1:6" ht="54.75" customHeight="1">
      <c r="A90" s="11" t="s">
        <v>125</v>
      </c>
      <c r="B90" s="8">
        <v>929</v>
      </c>
      <c r="C90" s="6" t="s">
        <v>124</v>
      </c>
      <c r="D90" s="44">
        <v>7950000136</v>
      </c>
      <c r="E90" s="8"/>
      <c r="F90" s="7">
        <f>F91+F93</f>
        <v>-778.7</v>
      </c>
    </row>
    <row r="91" spans="1:6" ht="25.5">
      <c r="A91" s="4" t="s">
        <v>82</v>
      </c>
      <c r="B91" s="8">
        <v>929</v>
      </c>
      <c r="C91" s="6" t="s">
        <v>124</v>
      </c>
      <c r="D91" s="44">
        <v>7950000136</v>
      </c>
      <c r="E91" s="8">
        <v>200</v>
      </c>
      <c r="F91" s="7">
        <v>-278.7</v>
      </c>
    </row>
    <row r="92" spans="1:6" ht="40.5" customHeight="1">
      <c r="A92" s="4" t="s">
        <v>83</v>
      </c>
      <c r="B92" s="8">
        <v>929</v>
      </c>
      <c r="C92" s="6" t="s">
        <v>124</v>
      </c>
      <c r="D92" s="44">
        <v>7950000136</v>
      </c>
      <c r="E92" s="8">
        <v>240</v>
      </c>
      <c r="F92" s="7">
        <v>-278.7</v>
      </c>
    </row>
    <row r="93" spans="1:6" ht="15" customHeight="1">
      <c r="A93" s="4" t="s">
        <v>84</v>
      </c>
      <c r="B93" s="5">
        <v>929</v>
      </c>
      <c r="C93" s="6" t="s">
        <v>124</v>
      </c>
      <c r="D93" s="44">
        <v>7950000136</v>
      </c>
      <c r="E93" s="5">
        <v>800</v>
      </c>
      <c r="F93" s="7">
        <v>-500</v>
      </c>
    </row>
    <row r="94" spans="1:6" ht="14.25" customHeight="1">
      <c r="A94" s="11" t="s">
        <v>85</v>
      </c>
      <c r="B94" s="5">
        <v>929</v>
      </c>
      <c r="C94" s="6" t="s">
        <v>124</v>
      </c>
      <c r="D94" s="44">
        <v>7950000136</v>
      </c>
      <c r="E94" s="5">
        <v>850</v>
      </c>
      <c r="F94" s="7">
        <v>-500</v>
      </c>
    </row>
    <row r="95" spans="1:6" ht="42.75" customHeight="1">
      <c r="A95" s="4" t="s">
        <v>126</v>
      </c>
      <c r="B95" s="5">
        <v>929</v>
      </c>
      <c r="C95" s="6" t="s">
        <v>124</v>
      </c>
      <c r="D95" s="44">
        <v>7950000138</v>
      </c>
      <c r="E95" s="5"/>
      <c r="F95" s="7">
        <v>-0.5</v>
      </c>
    </row>
    <row r="96" spans="1:6" ht="25.5">
      <c r="A96" s="4" t="s">
        <v>82</v>
      </c>
      <c r="B96" s="5">
        <v>929</v>
      </c>
      <c r="C96" s="6" t="s">
        <v>124</v>
      </c>
      <c r="D96" s="44">
        <v>7950000138</v>
      </c>
      <c r="E96" s="5">
        <v>200</v>
      </c>
      <c r="F96" s="7">
        <v>-0.5</v>
      </c>
    </row>
    <row r="97" spans="1:6" ht="38.25">
      <c r="A97" s="4" t="s">
        <v>83</v>
      </c>
      <c r="B97" s="5">
        <v>929</v>
      </c>
      <c r="C97" s="6" t="s">
        <v>124</v>
      </c>
      <c r="D97" s="44">
        <v>7950000138</v>
      </c>
      <c r="E97" s="5">
        <v>240</v>
      </c>
      <c r="F97" s="7">
        <v>-0.5</v>
      </c>
    </row>
    <row r="98" spans="1:6" ht="25.5">
      <c r="A98" s="4" t="s">
        <v>193</v>
      </c>
      <c r="B98" s="5">
        <v>929</v>
      </c>
      <c r="C98" s="6" t="s">
        <v>124</v>
      </c>
      <c r="D98" s="44" t="s">
        <v>194</v>
      </c>
      <c r="E98" s="5"/>
      <c r="F98" s="7">
        <v>-1.5</v>
      </c>
    </row>
    <row r="99" spans="1:6" ht="25.5">
      <c r="A99" s="4" t="s">
        <v>82</v>
      </c>
      <c r="B99" s="5">
        <v>929</v>
      </c>
      <c r="C99" s="6" t="s">
        <v>124</v>
      </c>
      <c r="D99" s="44" t="s">
        <v>194</v>
      </c>
      <c r="E99" s="5">
        <v>200</v>
      </c>
      <c r="F99" s="7">
        <v>-1.5</v>
      </c>
    </row>
    <row r="100" spans="1:6" ht="38.25">
      <c r="A100" s="4" t="s">
        <v>83</v>
      </c>
      <c r="B100" s="5">
        <v>929</v>
      </c>
      <c r="C100" s="6" t="s">
        <v>124</v>
      </c>
      <c r="D100" s="44" t="s">
        <v>194</v>
      </c>
      <c r="E100" s="5">
        <v>240</v>
      </c>
      <c r="F100" s="7">
        <v>-1.5</v>
      </c>
    </row>
    <row r="101" spans="1:6" ht="25.5">
      <c r="A101" s="4" t="s">
        <v>127</v>
      </c>
      <c r="B101" s="5">
        <v>929</v>
      </c>
      <c r="C101" s="6" t="s">
        <v>124</v>
      </c>
      <c r="D101" s="44">
        <v>7950000148</v>
      </c>
      <c r="E101" s="5"/>
      <c r="F101" s="7">
        <v>-20.2</v>
      </c>
    </row>
    <row r="102" spans="1:6" ht="25.5">
      <c r="A102" s="4" t="s">
        <v>82</v>
      </c>
      <c r="B102" s="5">
        <v>929</v>
      </c>
      <c r="C102" s="6" t="s">
        <v>124</v>
      </c>
      <c r="D102" s="44">
        <v>7950000148</v>
      </c>
      <c r="E102" s="5">
        <v>200</v>
      </c>
      <c r="F102" s="7">
        <v>-20.2</v>
      </c>
    </row>
    <row r="103" spans="1:6" ht="38.25">
      <c r="A103" s="4" t="s">
        <v>83</v>
      </c>
      <c r="B103" s="5">
        <v>929</v>
      </c>
      <c r="C103" s="6" t="s">
        <v>124</v>
      </c>
      <c r="D103" s="44">
        <v>7950000148</v>
      </c>
      <c r="E103" s="5">
        <v>240</v>
      </c>
      <c r="F103" s="7">
        <v>-20.2</v>
      </c>
    </row>
    <row r="104" spans="1:6" ht="25.5">
      <c r="A104" s="4" t="s">
        <v>128</v>
      </c>
      <c r="B104" s="5">
        <v>929</v>
      </c>
      <c r="C104" s="6" t="s">
        <v>124</v>
      </c>
      <c r="D104" s="44">
        <v>7950000149</v>
      </c>
      <c r="E104" s="5"/>
      <c r="F104" s="7">
        <v>0</v>
      </c>
    </row>
    <row r="105" spans="1:6" ht="25.5">
      <c r="A105" s="4" t="s">
        <v>82</v>
      </c>
      <c r="B105" s="5">
        <v>929</v>
      </c>
      <c r="C105" s="6" t="s">
        <v>124</v>
      </c>
      <c r="D105" s="44">
        <v>7950000149</v>
      </c>
      <c r="E105" s="5">
        <v>200</v>
      </c>
      <c r="F105" s="7">
        <v>0</v>
      </c>
    </row>
    <row r="106" spans="1:6" ht="38.25">
      <c r="A106" s="4" t="s">
        <v>83</v>
      </c>
      <c r="B106" s="5">
        <v>929</v>
      </c>
      <c r="C106" s="6" t="s">
        <v>124</v>
      </c>
      <c r="D106" s="44">
        <v>7950000149</v>
      </c>
      <c r="E106" s="5">
        <v>240</v>
      </c>
      <c r="F106" s="7">
        <v>0</v>
      </c>
    </row>
    <row r="107" spans="1:6" ht="38.25">
      <c r="A107" s="4" t="s">
        <v>195</v>
      </c>
      <c r="B107" s="5">
        <v>929</v>
      </c>
      <c r="C107" s="6" t="s">
        <v>124</v>
      </c>
      <c r="D107" s="6" t="s">
        <v>196</v>
      </c>
      <c r="E107" s="5"/>
      <c r="F107" s="7">
        <v>-6.1</v>
      </c>
    </row>
    <row r="108" spans="1:6" ht="25.5">
      <c r="A108" s="4" t="s">
        <v>82</v>
      </c>
      <c r="B108" s="5">
        <v>929</v>
      </c>
      <c r="C108" s="6" t="s">
        <v>124</v>
      </c>
      <c r="D108" s="6" t="s">
        <v>196</v>
      </c>
      <c r="E108" s="5">
        <v>200</v>
      </c>
      <c r="F108" s="7">
        <v>-6.1</v>
      </c>
    </row>
    <row r="109" spans="1:6" ht="38.25">
      <c r="A109" s="4" t="s">
        <v>83</v>
      </c>
      <c r="B109" s="5">
        <v>929</v>
      </c>
      <c r="C109" s="6" t="s">
        <v>124</v>
      </c>
      <c r="D109" s="6" t="s">
        <v>196</v>
      </c>
      <c r="E109" s="5">
        <v>240</v>
      </c>
      <c r="F109" s="7">
        <v>-6.1</v>
      </c>
    </row>
    <row r="110" spans="1:6" ht="51">
      <c r="A110" s="4" t="s">
        <v>129</v>
      </c>
      <c r="B110" s="5">
        <v>929</v>
      </c>
      <c r="C110" s="6" t="s">
        <v>124</v>
      </c>
      <c r="D110" s="6" t="s">
        <v>130</v>
      </c>
      <c r="E110" s="5"/>
      <c r="F110" s="7">
        <v>-157.9</v>
      </c>
    </row>
    <row r="111" spans="1:6" ht="25.5">
      <c r="A111" s="4" t="s">
        <v>82</v>
      </c>
      <c r="B111" s="5">
        <v>929</v>
      </c>
      <c r="C111" s="6" t="s">
        <v>124</v>
      </c>
      <c r="D111" s="6" t="s">
        <v>130</v>
      </c>
      <c r="E111" s="5">
        <v>200</v>
      </c>
      <c r="F111" s="7">
        <v>-157.9</v>
      </c>
    </row>
    <row r="112" spans="1:6" ht="38.25">
      <c r="A112" s="4" t="s">
        <v>83</v>
      </c>
      <c r="B112" s="5">
        <v>929</v>
      </c>
      <c r="C112" s="6" t="s">
        <v>124</v>
      </c>
      <c r="D112" s="6" t="s">
        <v>130</v>
      </c>
      <c r="E112" s="5">
        <v>240</v>
      </c>
      <c r="F112" s="7">
        <v>-157.9</v>
      </c>
    </row>
    <row r="113" spans="1:6" ht="25.5">
      <c r="A113" s="4" t="s">
        <v>131</v>
      </c>
      <c r="B113" s="5">
        <v>929</v>
      </c>
      <c r="C113" s="6" t="s">
        <v>124</v>
      </c>
      <c r="D113" s="6" t="s">
        <v>132</v>
      </c>
      <c r="E113" s="5"/>
      <c r="F113" s="7">
        <v>-577.7</v>
      </c>
    </row>
    <row r="114" spans="1:6" ht="25.5">
      <c r="A114" s="4" t="s">
        <v>82</v>
      </c>
      <c r="B114" s="5">
        <v>929</v>
      </c>
      <c r="C114" s="6" t="s">
        <v>124</v>
      </c>
      <c r="D114" s="6" t="s">
        <v>132</v>
      </c>
      <c r="E114" s="5">
        <v>200</v>
      </c>
      <c r="F114" s="7">
        <v>-577.7</v>
      </c>
    </row>
    <row r="115" spans="1:6" ht="38.25">
      <c r="A115" s="4" t="s">
        <v>83</v>
      </c>
      <c r="B115" s="5">
        <v>929</v>
      </c>
      <c r="C115" s="6" t="s">
        <v>124</v>
      </c>
      <c r="D115" s="6" t="s">
        <v>132</v>
      </c>
      <c r="E115" s="5">
        <v>240</v>
      </c>
      <c r="F115" s="7">
        <v>-577.7</v>
      </c>
    </row>
    <row r="116" spans="1:6" ht="17.25" customHeight="1">
      <c r="A116" s="4" t="s">
        <v>133</v>
      </c>
      <c r="B116" s="5">
        <v>929</v>
      </c>
      <c r="C116" s="6" t="s">
        <v>124</v>
      </c>
      <c r="D116" s="44">
        <v>7950000167</v>
      </c>
      <c r="E116" s="5"/>
      <c r="F116" s="7">
        <v>-4</v>
      </c>
    </row>
    <row r="117" spans="1:6" ht="25.5">
      <c r="A117" s="4" t="s">
        <v>82</v>
      </c>
      <c r="B117" s="5">
        <v>929</v>
      </c>
      <c r="C117" s="6" t="s">
        <v>124</v>
      </c>
      <c r="D117" s="44">
        <v>7950000167</v>
      </c>
      <c r="E117" s="5">
        <v>200</v>
      </c>
      <c r="F117" s="7">
        <v>-4</v>
      </c>
    </row>
    <row r="118" spans="1:6" ht="38.25">
      <c r="A118" s="4" t="s">
        <v>83</v>
      </c>
      <c r="B118" s="5">
        <v>929</v>
      </c>
      <c r="C118" s="6" t="s">
        <v>124</v>
      </c>
      <c r="D118" s="44">
        <v>7950000167</v>
      </c>
      <c r="E118" s="5">
        <v>240</v>
      </c>
      <c r="F118" s="7">
        <v>-4</v>
      </c>
    </row>
    <row r="119" spans="1:6" ht="25.5">
      <c r="A119" s="4" t="s">
        <v>134</v>
      </c>
      <c r="B119" s="5">
        <v>929</v>
      </c>
      <c r="C119" s="6" t="s">
        <v>124</v>
      </c>
      <c r="D119" s="44">
        <v>7950000168</v>
      </c>
      <c r="E119" s="5"/>
      <c r="F119" s="7">
        <v>-13.3</v>
      </c>
    </row>
    <row r="120" spans="1:6" ht="25.5">
      <c r="A120" s="4" t="s">
        <v>82</v>
      </c>
      <c r="B120" s="5">
        <v>929</v>
      </c>
      <c r="C120" s="6" t="s">
        <v>124</v>
      </c>
      <c r="D120" s="44">
        <v>7950000168</v>
      </c>
      <c r="E120" s="5">
        <v>200</v>
      </c>
      <c r="F120" s="7">
        <v>-13.3</v>
      </c>
    </row>
    <row r="121" spans="1:6" ht="38.25">
      <c r="A121" s="4" t="s">
        <v>83</v>
      </c>
      <c r="B121" s="5">
        <v>929</v>
      </c>
      <c r="C121" s="6" t="s">
        <v>124</v>
      </c>
      <c r="D121" s="44">
        <v>7950000168</v>
      </c>
      <c r="E121" s="5">
        <v>240</v>
      </c>
      <c r="F121" s="7">
        <v>-13.3</v>
      </c>
    </row>
    <row r="122" spans="1:6" ht="38.25">
      <c r="A122" s="4" t="s">
        <v>135</v>
      </c>
      <c r="B122" s="5">
        <v>929</v>
      </c>
      <c r="C122" s="6" t="s">
        <v>124</v>
      </c>
      <c r="D122" s="44">
        <v>7950000503</v>
      </c>
      <c r="E122" s="5"/>
      <c r="F122" s="7">
        <v>-3.7</v>
      </c>
    </row>
    <row r="123" spans="1:6" ht="25.5">
      <c r="A123" s="4" t="s">
        <v>82</v>
      </c>
      <c r="B123" s="5">
        <v>929</v>
      </c>
      <c r="C123" s="6" t="s">
        <v>124</v>
      </c>
      <c r="D123" s="44">
        <v>7950000503</v>
      </c>
      <c r="E123" s="5">
        <v>200</v>
      </c>
      <c r="F123" s="7">
        <v>-3.7</v>
      </c>
    </row>
    <row r="124" spans="1:6" ht="38.25">
      <c r="A124" s="4" t="s">
        <v>83</v>
      </c>
      <c r="B124" s="5">
        <v>929</v>
      </c>
      <c r="C124" s="6" t="s">
        <v>124</v>
      </c>
      <c r="D124" s="44">
        <v>7950000503</v>
      </c>
      <c r="E124" s="5">
        <v>240</v>
      </c>
      <c r="F124" s="7">
        <v>-3.7</v>
      </c>
    </row>
    <row r="125" spans="1:6" ht="25.5">
      <c r="A125" s="4" t="s">
        <v>136</v>
      </c>
      <c r="B125" s="5">
        <v>929</v>
      </c>
      <c r="C125" s="6" t="s">
        <v>137</v>
      </c>
      <c r="D125" s="6"/>
      <c r="E125" s="5"/>
      <c r="F125" s="7">
        <f>F126</f>
        <v>-102.99999999999999</v>
      </c>
    </row>
    <row r="126" spans="1:6" ht="25.5">
      <c r="A126" s="4" t="s">
        <v>138</v>
      </c>
      <c r="B126" s="5">
        <v>929</v>
      </c>
      <c r="C126" s="6" t="s">
        <v>137</v>
      </c>
      <c r="D126" s="6" t="s">
        <v>139</v>
      </c>
      <c r="E126" s="5"/>
      <c r="F126" s="7">
        <f>F127+F129+F131</f>
        <v>-102.99999999999999</v>
      </c>
    </row>
    <row r="127" spans="1:6" ht="79.5" customHeight="1">
      <c r="A127" s="4" t="s">
        <v>72</v>
      </c>
      <c r="B127" s="5">
        <v>929</v>
      </c>
      <c r="C127" s="6" t="s">
        <v>137</v>
      </c>
      <c r="D127" s="6" t="s">
        <v>139</v>
      </c>
      <c r="E127" s="5">
        <v>100</v>
      </c>
      <c r="F127" s="7">
        <v>1.2</v>
      </c>
    </row>
    <row r="128" spans="1:6" ht="29.25" customHeight="1">
      <c r="A128" s="11" t="s">
        <v>120</v>
      </c>
      <c r="B128" s="5">
        <v>929</v>
      </c>
      <c r="C128" s="6" t="s">
        <v>137</v>
      </c>
      <c r="D128" s="6" t="s">
        <v>139</v>
      </c>
      <c r="E128" s="5">
        <v>110</v>
      </c>
      <c r="F128" s="7">
        <v>1.2</v>
      </c>
    </row>
    <row r="129" spans="1:6" ht="29.25" customHeight="1">
      <c r="A129" s="4" t="s">
        <v>82</v>
      </c>
      <c r="B129" s="5">
        <v>929</v>
      </c>
      <c r="C129" s="6" t="s">
        <v>137</v>
      </c>
      <c r="D129" s="6" t="s">
        <v>139</v>
      </c>
      <c r="E129" s="5">
        <v>200</v>
      </c>
      <c r="F129" s="7">
        <v>-91.6</v>
      </c>
    </row>
    <row r="130" spans="1:6" ht="42.75" customHeight="1">
      <c r="A130" s="4" t="s">
        <v>83</v>
      </c>
      <c r="B130" s="5">
        <v>929</v>
      </c>
      <c r="C130" s="6" t="s">
        <v>137</v>
      </c>
      <c r="D130" s="6" t="s">
        <v>139</v>
      </c>
      <c r="E130" s="5">
        <v>240</v>
      </c>
      <c r="F130" s="7">
        <v>-91.6</v>
      </c>
    </row>
    <row r="131" spans="1:6" ht="12.75">
      <c r="A131" s="4" t="s">
        <v>84</v>
      </c>
      <c r="B131" s="5">
        <v>929</v>
      </c>
      <c r="C131" s="6" t="s">
        <v>137</v>
      </c>
      <c r="D131" s="6" t="s">
        <v>139</v>
      </c>
      <c r="E131" s="5">
        <v>800</v>
      </c>
      <c r="F131" s="7">
        <f>F132</f>
        <v>-12.6</v>
      </c>
    </row>
    <row r="132" spans="1:6" ht="12.75">
      <c r="A132" s="11" t="s">
        <v>85</v>
      </c>
      <c r="B132" s="5">
        <v>929</v>
      </c>
      <c r="C132" s="6" t="s">
        <v>137</v>
      </c>
      <c r="D132" s="6" t="s">
        <v>139</v>
      </c>
      <c r="E132" s="5">
        <v>850</v>
      </c>
      <c r="F132" s="7">
        <v>-12.6</v>
      </c>
    </row>
    <row r="133" spans="1:6" ht="12.75">
      <c r="A133" s="13" t="s">
        <v>140</v>
      </c>
      <c r="B133" s="9">
        <v>929</v>
      </c>
      <c r="C133" s="2" t="s">
        <v>141</v>
      </c>
      <c r="D133" s="2"/>
      <c r="E133" s="9"/>
      <c r="F133" s="3">
        <f>F134+F138</f>
        <v>-133</v>
      </c>
    </row>
    <row r="134" spans="1:6" ht="27" customHeight="1">
      <c r="A134" s="11" t="s">
        <v>142</v>
      </c>
      <c r="B134" s="8">
        <v>929</v>
      </c>
      <c r="C134" s="6" t="s">
        <v>143</v>
      </c>
      <c r="D134" s="44"/>
      <c r="E134" s="8"/>
      <c r="F134" s="7">
        <v>-52.6</v>
      </c>
    </row>
    <row r="135" spans="1:6" ht="121.5" customHeight="1">
      <c r="A135" s="11" t="s">
        <v>144</v>
      </c>
      <c r="B135" s="8">
        <v>929</v>
      </c>
      <c r="C135" s="6" t="s">
        <v>143</v>
      </c>
      <c r="D135" s="44">
        <v>4280000181</v>
      </c>
      <c r="E135" s="12"/>
      <c r="F135" s="7">
        <v>-52.6</v>
      </c>
    </row>
    <row r="136" spans="1:6" ht="25.5">
      <c r="A136" s="4" t="s">
        <v>82</v>
      </c>
      <c r="B136" s="8">
        <v>929</v>
      </c>
      <c r="C136" s="6" t="s">
        <v>143</v>
      </c>
      <c r="D136" s="44">
        <v>4280000181</v>
      </c>
      <c r="E136" s="8">
        <v>200</v>
      </c>
      <c r="F136" s="7">
        <v>-52.6</v>
      </c>
    </row>
    <row r="137" spans="1:6" ht="38.25">
      <c r="A137" s="4" t="s">
        <v>83</v>
      </c>
      <c r="B137" s="8">
        <v>929</v>
      </c>
      <c r="C137" s="6" t="s">
        <v>143</v>
      </c>
      <c r="D137" s="44">
        <v>4280000181</v>
      </c>
      <c r="E137" s="8">
        <v>240</v>
      </c>
      <c r="F137" s="7">
        <v>-52.6</v>
      </c>
    </row>
    <row r="138" spans="1:6" ht="12.75">
      <c r="A138" s="4" t="s">
        <v>145</v>
      </c>
      <c r="B138" s="5">
        <v>929</v>
      </c>
      <c r="C138" s="6" t="s">
        <v>146</v>
      </c>
      <c r="D138" s="6"/>
      <c r="E138" s="5"/>
      <c r="F138" s="7">
        <f>F139+F142+F145+F148</f>
        <v>-80.39999999999999</v>
      </c>
    </row>
    <row r="139" spans="1:6" ht="65.25" customHeight="1">
      <c r="A139" s="4" t="s">
        <v>147</v>
      </c>
      <c r="B139" s="5">
        <v>929</v>
      </c>
      <c r="C139" s="6" t="s">
        <v>146</v>
      </c>
      <c r="D139" s="6" t="s">
        <v>148</v>
      </c>
      <c r="E139" s="5"/>
      <c r="F139" s="7">
        <v>-53.3</v>
      </c>
    </row>
    <row r="140" spans="1:6" ht="27.75" customHeight="1">
      <c r="A140" s="4" t="s">
        <v>82</v>
      </c>
      <c r="B140" s="8">
        <v>929</v>
      </c>
      <c r="C140" s="6" t="s">
        <v>146</v>
      </c>
      <c r="D140" s="6" t="s">
        <v>148</v>
      </c>
      <c r="E140" s="5">
        <v>200</v>
      </c>
      <c r="F140" s="7">
        <v>-53.3</v>
      </c>
    </row>
    <row r="141" spans="1:6" ht="38.25">
      <c r="A141" s="4" t="s">
        <v>83</v>
      </c>
      <c r="B141" s="8">
        <v>929</v>
      </c>
      <c r="C141" s="6" t="s">
        <v>146</v>
      </c>
      <c r="D141" s="6" t="s">
        <v>148</v>
      </c>
      <c r="E141" s="5">
        <v>240</v>
      </c>
      <c r="F141" s="7">
        <v>-53.3</v>
      </c>
    </row>
    <row r="142" spans="1:6" ht="38.25">
      <c r="A142" s="11" t="s">
        <v>149</v>
      </c>
      <c r="B142" s="5">
        <v>929</v>
      </c>
      <c r="C142" s="6" t="s">
        <v>146</v>
      </c>
      <c r="D142" s="6" t="s">
        <v>150</v>
      </c>
      <c r="E142" s="5"/>
      <c r="F142" s="7">
        <v>-7.3</v>
      </c>
    </row>
    <row r="143" spans="1:6" ht="25.5">
      <c r="A143" s="4" t="s">
        <v>82</v>
      </c>
      <c r="B143" s="5">
        <v>929</v>
      </c>
      <c r="C143" s="6" t="s">
        <v>146</v>
      </c>
      <c r="D143" s="6" t="s">
        <v>150</v>
      </c>
      <c r="E143" s="5">
        <v>200</v>
      </c>
      <c r="F143" s="7">
        <v>-7.3</v>
      </c>
    </row>
    <row r="144" spans="1:6" ht="38.25">
      <c r="A144" s="4" t="s">
        <v>83</v>
      </c>
      <c r="B144" s="5">
        <v>929</v>
      </c>
      <c r="C144" s="6" t="s">
        <v>146</v>
      </c>
      <c r="D144" s="6" t="s">
        <v>150</v>
      </c>
      <c r="E144" s="5">
        <v>240</v>
      </c>
      <c r="F144" s="7">
        <v>-7.3</v>
      </c>
    </row>
    <row r="145" spans="1:6" ht="93.75" customHeight="1">
      <c r="A145" s="4" t="s">
        <v>151</v>
      </c>
      <c r="B145" s="5">
        <v>929</v>
      </c>
      <c r="C145" s="6" t="s">
        <v>146</v>
      </c>
      <c r="D145" s="6" t="s">
        <v>152</v>
      </c>
      <c r="E145" s="5"/>
      <c r="F145" s="7">
        <v>-13.2</v>
      </c>
    </row>
    <row r="146" spans="1:6" ht="25.5">
      <c r="A146" s="4" t="s">
        <v>82</v>
      </c>
      <c r="B146" s="5">
        <v>929</v>
      </c>
      <c r="C146" s="6" t="s">
        <v>146</v>
      </c>
      <c r="D146" s="6" t="s">
        <v>152</v>
      </c>
      <c r="E146" s="5">
        <v>200</v>
      </c>
      <c r="F146" s="7">
        <v>-13.2</v>
      </c>
    </row>
    <row r="147" spans="1:6" ht="38.25">
      <c r="A147" s="4" t="s">
        <v>83</v>
      </c>
      <c r="B147" s="5">
        <v>929</v>
      </c>
      <c r="C147" s="6" t="s">
        <v>146</v>
      </c>
      <c r="D147" s="6" t="s">
        <v>152</v>
      </c>
      <c r="E147" s="5">
        <v>240</v>
      </c>
      <c r="F147" s="7">
        <v>-13.2</v>
      </c>
    </row>
    <row r="148" spans="1:6" ht="51">
      <c r="A148" s="11" t="s">
        <v>153</v>
      </c>
      <c r="B148" s="5">
        <v>929</v>
      </c>
      <c r="C148" s="6" t="s">
        <v>146</v>
      </c>
      <c r="D148" s="6" t="s">
        <v>154</v>
      </c>
      <c r="E148" s="5"/>
      <c r="F148" s="7">
        <v>-6.6</v>
      </c>
    </row>
    <row r="149" spans="1:6" ht="25.5">
      <c r="A149" s="4" t="s">
        <v>82</v>
      </c>
      <c r="B149" s="5">
        <v>929</v>
      </c>
      <c r="C149" s="6" t="s">
        <v>146</v>
      </c>
      <c r="D149" s="6" t="s">
        <v>154</v>
      </c>
      <c r="E149" s="5">
        <v>200</v>
      </c>
      <c r="F149" s="7">
        <v>-6.6</v>
      </c>
    </row>
    <row r="150" spans="1:6" ht="38.25">
      <c r="A150" s="4" t="s">
        <v>83</v>
      </c>
      <c r="B150" s="5">
        <v>929</v>
      </c>
      <c r="C150" s="6" t="s">
        <v>146</v>
      </c>
      <c r="D150" s="6" t="s">
        <v>154</v>
      </c>
      <c r="E150" s="5">
        <v>240</v>
      </c>
      <c r="F150" s="7">
        <v>-6.6</v>
      </c>
    </row>
    <row r="151" spans="1:6" ht="12.75">
      <c r="A151" s="13" t="s">
        <v>155</v>
      </c>
      <c r="B151" s="9">
        <v>929</v>
      </c>
      <c r="C151" s="2" t="s">
        <v>156</v>
      </c>
      <c r="D151" s="2"/>
      <c r="E151" s="9"/>
      <c r="F151" s="3">
        <f>F152+F156</f>
        <v>-301</v>
      </c>
    </row>
    <row r="152" spans="1:6" ht="12.75">
      <c r="A152" s="4" t="s">
        <v>157</v>
      </c>
      <c r="B152" s="5">
        <v>929</v>
      </c>
      <c r="C152" s="6" t="s">
        <v>158</v>
      </c>
      <c r="D152" s="6"/>
      <c r="E152" s="5"/>
      <c r="F152" s="7">
        <v>-273</v>
      </c>
    </row>
    <row r="153" spans="1:6" ht="63.75">
      <c r="A153" s="11" t="s">
        <v>159</v>
      </c>
      <c r="B153" s="5">
        <v>929</v>
      </c>
      <c r="C153" s="6" t="s">
        <v>158</v>
      </c>
      <c r="D153" s="6" t="s">
        <v>160</v>
      </c>
      <c r="E153" s="5"/>
      <c r="F153" s="7">
        <v>-273</v>
      </c>
    </row>
    <row r="154" spans="1:6" ht="25.5">
      <c r="A154" s="4" t="s">
        <v>82</v>
      </c>
      <c r="B154" s="5">
        <v>929</v>
      </c>
      <c r="C154" s="6" t="s">
        <v>158</v>
      </c>
      <c r="D154" s="6" t="s">
        <v>160</v>
      </c>
      <c r="E154" s="5">
        <v>200</v>
      </c>
      <c r="F154" s="7">
        <v>-273</v>
      </c>
    </row>
    <row r="155" spans="1:6" ht="38.25">
      <c r="A155" s="4" t="s">
        <v>83</v>
      </c>
      <c r="B155" s="5">
        <v>929</v>
      </c>
      <c r="C155" s="6" t="s">
        <v>158</v>
      </c>
      <c r="D155" s="6" t="s">
        <v>160</v>
      </c>
      <c r="E155" s="5">
        <v>240</v>
      </c>
      <c r="F155" s="7">
        <v>-273</v>
      </c>
    </row>
    <row r="156" spans="1:6" ht="25.5">
      <c r="A156" s="50" t="s">
        <v>161</v>
      </c>
      <c r="B156" s="5">
        <v>929</v>
      </c>
      <c r="C156" s="6" t="s">
        <v>162</v>
      </c>
      <c r="D156" s="6" t="s">
        <v>163</v>
      </c>
      <c r="E156" s="5"/>
      <c r="F156" s="7">
        <v>-28</v>
      </c>
    </row>
    <row r="157" spans="1:6" ht="54" customHeight="1">
      <c r="A157" s="4" t="s">
        <v>164</v>
      </c>
      <c r="B157" s="5">
        <v>929</v>
      </c>
      <c r="C157" s="6" t="s">
        <v>162</v>
      </c>
      <c r="D157" s="6" t="s">
        <v>163</v>
      </c>
      <c r="E157" s="5"/>
      <c r="F157" s="7">
        <v>-28</v>
      </c>
    </row>
    <row r="158" spans="1:6" ht="25.5">
      <c r="A158" s="4" t="s">
        <v>82</v>
      </c>
      <c r="B158" s="5">
        <v>929</v>
      </c>
      <c r="C158" s="6" t="s">
        <v>162</v>
      </c>
      <c r="D158" s="6" t="s">
        <v>163</v>
      </c>
      <c r="E158" s="5">
        <v>200</v>
      </c>
      <c r="F158" s="7">
        <v>-28</v>
      </c>
    </row>
    <row r="159" spans="1:6" ht="38.25">
      <c r="A159" s="4" t="s">
        <v>83</v>
      </c>
      <c r="B159" s="5">
        <v>929</v>
      </c>
      <c r="C159" s="6" t="s">
        <v>162</v>
      </c>
      <c r="D159" s="6" t="s">
        <v>163</v>
      </c>
      <c r="E159" s="5">
        <v>240</v>
      </c>
      <c r="F159" s="7">
        <v>-28</v>
      </c>
    </row>
    <row r="160" spans="1:6" ht="12.75">
      <c r="A160" s="13" t="s">
        <v>1</v>
      </c>
      <c r="B160" s="9">
        <v>929</v>
      </c>
      <c r="C160" s="2">
        <v>1000</v>
      </c>
      <c r="D160" s="2"/>
      <c r="E160" s="9"/>
      <c r="F160" s="3">
        <v>0</v>
      </c>
    </row>
    <row r="161" spans="1:6" ht="12.75">
      <c r="A161" s="4" t="s">
        <v>165</v>
      </c>
      <c r="B161" s="5">
        <v>929</v>
      </c>
      <c r="C161" s="6">
        <v>1003</v>
      </c>
      <c r="D161" s="6"/>
      <c r="E161" s="5"/>
      <c r="F161" s="7">
        <v>0</v>
      </c>
    </row>
    <row r="162" spans="1:6" ht="43.5" customHeight="1">
      <c r="A162" s="4" t="s">
        <v>166</v>
      </c>
      <c r="B162" s="5">
        <v>929</v>
      </c>
      <c r="C162" s="6" t="s">
        <v>167</v>
      </c>
      <c r="D162" s="6" t="s">
        <v>168</v>
      </c>
      <c r="E162" s="5"/>
      <c r="F162" s="7">
        <v>0</v>
      </c>
    </row>
    <row r="163" spans="1:6" ht="25.5">
      <c r="A163" s="4" t="s">
        <v>5</v>
      </c>
      <c r="B163" s="5">
        <v>929</v>
      </c>
      <c r="C163" s="6">
        <v>1003</v>
      </c>
      <c r="D163" s="6" t="s">
        <v>168</v>
      </c>
      <c r="E163" s="5">
        <v>300</v>
      </c>
      <c r="F163" s="7">
        <v>0</v>
      </c>
    </row>
    <row r="164" spans="1:6" ht="25.5">
      <c r="A164" s="4" t="s">
        <v>7</v>
      </c>
      <c r="B164" s="5">
        <v>929</v>
      </c>
      <c r="C164" s="6">
        <v>1003</v>
      </c>
      <c r="D164" s="6" t="s">
        <v>168</v>
      </c>
      <c r="E164" s="5">
        <v>310</v>
      </c>
      <c r="F164" s="7">
        <v>0</v>
      </c>
    </row>
    <row r="165" spans="1:6" ht="38.25">
      <c r="A165" s="60" t="s">
        <v>214</v>
      </c>
      <c r="B165" s="5">
        <v>929</v>
      </c>
      <c r="C165" s="61">
        <v>1003</v>
      </c>
      <c r="D165" s="6" t="s">
        <v>215</v>
      </c>
      <c r="E165" s="62"/>
      <c r="F165" s="58">
        <v>0</v>
      </c>
    </row>
    <row r="166" spans="1:6" ht="25.5">
      <c r="A166" s="63" t="s">
        <v>5</v>
      </c>
      <c r="B166" s="5">
        <v>929</v>
      </c>
      <c r="C166" s="6">
        <v>1003</v>
      </c>
      <c r="D166" s="6" t="s">
        <v>215</v>
      </c>
      <c r="E166" s="64">
        <v>300</v>
      </c>
      <c r="F166" s="58">
        <v>0</v>
      </c>
    </row>
    <row r="167" spans="1:6" ht="25.5">
      <c r="A167" s="65" t="s">
        <v>7</v>
      </c>
      <c r="B167" s="26">
        <v>929</v>
      </c>
      <c r="C167" s="61">
        <v>1003</v>
      </c>
      <c r="D167" s="6" t="s">
        <v>215</v>
      </c>
      <c r="E167" s="26">
        <v>310</v>
      </c>
      <c r="F167" s="58">
        <v>0</v>
      </c>
    </row>
    <row r="168" spans="1:6" ht="38.25">
      <c r="A168" s="60" t="s">
        <v>216</v>
      </c>
      <c r="B168" s="5">
        <v>929</v>
      </c>
      <c r="C168" s="61">
        <v>1003</v>
      </c>
      <c r="D168" s="6" t="s">
        <v>217</v>
      </c>
      <c r="E168" s="64"/>
      <c r="F168" s="58">
        <v>0</v>
      </c>
    </row>
    <row r="169" spans="1:6" ht="25.5">
      <c r="A169" s="63" t="s">
        <v>5</v>
      </c>
      <c r="B169" s="5">
        <v>929</v>
      </c>
      <c r="C169" s="61">
        <v>1003</v>
      </c>
      <c r="D169" s="6" t="s">
        <v>217</v>
      </c>
      <c r="E169" s="64">
        <v>300</v>
      </c>
      <c r="F169" s="58">
        <v>0</v>
      </c>
    </row>
    <row r="170" spans="1:6" ht="25.5">
      <c r="A170" s="4" t="s">
        <v>7</v>
      </c>
      <c r="B170" s="5">
        <v>929</v>
      </c>
      <c r="C170" s="6">
        <v>1003</v>
      </c>
      <c r="D170" s="6" t="s">
        <v>217</v>
      </c>
      <c r="E170" s="5">
        <v>310</v>
      </c>
      <c r="F170" s="58">
        <v>0</v>
      </c>
    </row>
    <row r="171" spans="1:6" ht="38.25">
      <c r="A171" s="60" t="s">
        <v>218</v>
      </c>
      <c r="B171" s="5">
        <v>929</v>
      </c>
      <c r="C171" s="61">
        <v>1003</v>
      </c>
      <c r="D171" s="6" t="s">
        <v>219</v>
      </c>
      <c r="E171" s="62"/>
      <c r="F171" s="58">
        <v>0</v>
      </c>
    </row>
    <row r="172" spans="1:6" ht="25.5">
      <c r="A172" s="63" t="s">
        <v>5</v>
      </c>
      <c r="B172" s="5">
        <v>929</v>
      </c>
      <c r="C172" s="61">
        <v>1003</v>
      </c>
      <c r="D172" s="6" t="s">
        <v>219</v>
      </c>
      <c r="E172" s="64">
        <v>300</v>
      </c>
      <c r="F172" s="58">
        <v>0</v>
      </c>
    </row>
    <row r="173" spans="1:6" ht="25.5">
      <c r="A173" s="4" t="s">
        <v>7</v>
      </c>
      <c r="B173" s="5">
        <v>929</v>
      </c>
      <c r="C173" s="6">
        <v>1003</v>
      </c>
      <c r="D173" s="6" t="s">
        <v>219</v>
      </c>
      <c r="E173" s="5">
        <v>310</v>
      </c>
      <c r="F173" s="58">
        <v>0</v>
      </c>
    </row>
    <row r="174" spans="1:6" ht="12.75">
      <c r="A174" s="4" t="s">
        <v>2</v>
      </c>
      <c r="B174" s="5">
        <v>929</v>
      </c>
      <c r="C174" s="6">
        <v>1004</v>
      </c>
      <c r="D174" s="6"/>
      <c r="E174" s="5"/>
      <c r="F174" s="7">
        <v>0</v>
      </c>
    </row>
    <row r="175" spans="1:6" ht="68.25" customHeight="1">
      <c r="A175" s="11" t="s">
        <v>10</v>
      </c>
      <c r="B175" s="8">
        <v>929</v>
      </c>
      <c r="C175" s="8">
        <v>1004</v>
      </c>
      <c r="D175" s="44" t="s">
        <v>8</v>
      </c>
      <c r="E175" s="5"/>
      <c r="F175" s="7">
        <v>0</v>
      </c>
    </row>
    <row r="176" spans="1:6" ht="25.5">
      <c r="A176" s="4" t="s">
        <v>5</v>
      </c>
      <c r="B176" s="5">
        <v>929</v>
      </c>
      <c r="C176" s="8">
        <v>1004</v>
      </c>
      <c r="D176" s="44" t="s">
        <v>8</v>
      </c>
      <c r="E176" s="5">
        <v>300</v>
      </c>
      <c r="F176" s="7">
        <v>0</v>
      </c>
    </row>
    <row r="177" spans="1:6" ht="25.5">
      <c r="A177" s="4" t="s">
        <v>7</v>
      </c>
      <c r="B177" s="5">
        <v>929</v>
      </c>
      <c r="C177" s="8">
        <v>1004</v>
      </c>
      <c r="D177" s="44" t="s">
        <v>8</v>
      </c>
      <c r="E177" s="5">
        <v>310</v>
      </c>
      <c r="F177" s="7">
        <v>0</v>
      </c>
    </row>
    <row r="178" spans="1:6" ht="54" customHeight="1">
      <c r="A178" s="51" t="s">
        <v>169</v>
      </c>
      <c r="B178" s="5">
        <v>929</v>
      </c>
      <c r="C178" s="8">
        <v>1004</v>
      </c>
      <c r="D178" s="44" t="s">
        <v>170</v>
      </c>
      <c r="E178" s="5"/>
      <c r="F178" s="7">
        <v>0</v>
      </c>
    </row>
    <row r="179" spans="1:6" ht="25.5">
      <c r="A179" s="4" t="s">
        <v>5</v>
      </c>
      <c r="B179" s="5">
        <v>929</v>
      </c>
      <c r="C179" s="8">
        <v>1004</v>
      </c>
      <c r="D179" s="44" t="s">
        <v>170</v>
      </c>
      <c r="E179" s="5">
        <v>300</v>
      </c>
      <c r="F179" s="7">
        <v>0</v>
      </c>
    </row>
    <row r="180" spans="1:6" ht="25.5">
      <c r="A180" s="4" t="s">
        <v>171</v>
      </c>
      <c r="B180" s="5">
        <v>929</v>
      </c>
      <c r="C180" s="8">
        <v>1004</v>
      </c>
      <c r="D180" s="44" t="s">
        <v>170</v>
      </c>
      <c r="E180" s="5">
        <v>320</v>
      </c>
      <c r="F180" s="7">
        <v>0</v>
      </c>
    </row>
    <row r="181" spans="1:6" ht="12.75">
      <c r="A181" s="13" t="s">
        <v>172</v>
      </c>
      <c r="B181" s="9">
        <v>929</v>
      </c>
      <c r="C181" s="2">
        <v>1100</v>
      </c>
      <c r="D181" s="2"/>
      <c r="E181" s="9"/>
      <c r="F181" s="3">
        <f>F182+F186</f>
        <v>-346.2</v>
      </c>
    </row>
    <row r="182" spans="1:6" ht="12.75">
      <c r="A182" s="52" t="s">
        <v>173</v>
      </c>
      <c r="B182" s="5">
        <v>929</v>
      </c>
      <c r="C182" s="6" t="s">
        <v>174</v>
      </c>
      <c r="D182" s="6"/>
      <c r="E182" s="5"/>
      <c r="F182" s="7">
        <v>-9.2</v>
      </c>
    </row>
    <row r="183" spans="1:6" ht="65.25" customHeight="1">
      <c r="A183" s="4" t="s">
        <v>175</v>
      </c>
      <c r="B183" s="5">
        <v>929</v>
      </c>
      <c r="C183" s="6" t="s">
        <v>174</v>
      </c>
      <c r="D183" s="6" t="s">
        <v>176</v>
      </c>
      <c r="E183" s="5"/>
      <c r="F183" s="7">
        <v>-9.2</v>
      </c>
    </row>
    <row r="184" spans="1:6" ht="25.5">
      <c r="A184" s="4" t="s">
        <v>82</v>
      </c>
      <c r="B184" s="5">
        <v>929</v>
      </c>
      <c r="C184" s="6" t="s">
        <v>174</v>
      </c>
      <c r="D184" s="6" t="s">
        <v>176</v>
      </c>
      <c r="E184" s="5">
        <v>200</v>
      </c>
      <c r="F184" s="7">
        <v>-9.2</v>
      </c>
    </row>
    <row r="185" spans="1:6" ht="38.25">
      <c r="A185" s="4" t="s">
        <v>83</v>
      </c>
      <c r="B185" s="5">
        <v>929</v>
      </c>
      <c r="C185" s="6" t="s">
        <v>174</v>
      </c>
      <c r="D185" s="6" t="s">
        <v>176</v>
      </c>
      <c r="E185" s="5">
        <v>240</v>
      </c>
      <c r="F185" s="7">
        <v>-9.2</v>
      </c>
    </row>
    <row r="186" spans="1:6" ht="27.75" customHeight="1">
      <c r="A186" s="4" t="s">
        <v>177</v>
      </c>
      <c r="B186" s="5">
        <v>929</v>
      </c>
      <c r="C186" s="6" t="s">
        <v>178</v>
      </c>
      <c r="D186" s="6"/>
      <c r="E186" s="5"/>
      <c r="F186" s="7">
        <f>F187</f>
        <v>-337</v>
      </c>
    </row>
    <row r="187" spans="1:6" ht="42" customHeight="1">
      <c r="A187" s="4" t="s">
        <v>179</v>
      </c>
      <c r="B187" s="5">
        <v>929</v>
      </c>
      <c r="C187" s="6">
        <v>1105</v>
      </c>
      <c r="D187" s="6" t="s">
        <v>180</v>
      </c>
      <c r="E187" s="5"/>
      <c r="F187" s="7">
        <f>F188+F190+F192</f>
        <v>-337</v>
      </c>
    </row>
    <row r="188" spans="1:6" ht="78" customHeight="1">
      <c r="A188" s="4" t="s">
        <v>72</v>
      </c>
      <c r="B188" s="5">
        <v>929</v>
      </c>
      <c r="C188" s="6">
        <v>1105</v>
      </c>
      <c r="D188" s="6" t="s">
        <v>180</v>
      </c>
      <c r="E188" s="5">
        <v>100</v>
      </c>
      <c r="F188" s="7">
        <v>0</v>
      </c>
    </row>
    <row r="189" spans="1:6" ht="27" customHeight="1">
      <c r="A189" s="11" t="s">
        <v>120</v>
      </c>
      <c r="B189" s="5">
        <v>929</v>
      </c>
      <c r="C189" s="6">
        <v>1105</v>
      </c>
      <c r="D189" s="6" t="s">
        <v>180</v>
      </c>
      <c r="E189" s="5">
        <v>110</v>
      </c>
      <c r="F189" s="7">
        <v>0</v>
      </c>
    </row>
    <row r="190" spans="1:6" ht="27" customHeight="1">
      <c r="A190" s="4" t="s">
        <v>82</v>
      </c>
      <c r="B190" s="5">
        <v>929</v>
      </c>
      <c r="C190" s="6">
        <v>1105</v>
      </c>
      <c r="D190" s="6" t="s">
        <v>180</v>
      </c>
      <c r="E190" s="5">
        <v>200</v>
      </c>
      <c r="F190" s="7">
        <v>-331.5</v>
      </c>
    </row>
    <row r="191" spans="1:6" ht="38.25">
      <c r="A191" s="4" t="s">
        <v>83</v>
      </c>
      <c r="B191" s="5">
        <v>929</v>
      </c>
      <c r="C191" s="6">
        <v>1105</v>
      </c>
      <c r="D191" s="6" t="s">
        <v>180</v>
      </c>
      <c r="E191" s="5">
        <v>240</v>
      </c>
      <c r="F191" s="7">
        <v>-331.5</v>
      </c>
    </row>
    <row r="192" spans="1:6" ht="12.75">
      <c r="A192" s="4" t="s">
        <v>84</v>
      </c>
      <c r="B192" s="5">
        <v>929</v>
      </c>
      <c r="C192" s="6">
        <v>1105</v>
      </c>
      <c r="D192" s="6" t="s">
        <v>180</v>
      </c>
      <c r="E192" s="5">
        <v>800</v>
      </c>
      <c r="F192" s="7">
        <v>-5.5</v>
      </c>
    </row>
    <row r="193" spans="1:6" ht="12.75">
      <c r="A193" s="11" t="s">
        <v>85</v>
      </c>
      <c r="B193" s="5">
        <v>929</v>
      </c>
      <c r="C193" s="6">
        <v>1105</v>
      </c>
      <c r="D193" s="6" t="s">
        <v>180</v>
      </c>
      <c r="E193" s="5">
        <v>850</v>
      </c>
      <c r="F193" s="7">
        <v>-5.5</v>
      </c>
    </row>
    <row r="194" spans="1:6" ht="12.75">
      <c r="A194" s="13" t="s">
        <v>181</v>
      </c>
      <c r="B194" s="9">
        <v>929</v>
      </c>
      <c r="C194" s="2">
        <v>1200</v>
      </c>
      <c r="D194" s="2"/>
      <c r="E194" s="9"/>
      <c r="F194" s="3">
        <f>F195+F202</f>
        <v>-40.1</v>
      </c>
    </row>
    <row r="195" spans="1:6" ht="12.75">
      <c r="A195" s="11" t="s">
        <v>182</v>
      </c>
      <c r="B195" s="5">
        <v>929</v>
      </c>
      <c r="C195" s="6">
        <v>1202</v>
      </c>
      <c r="D195" s="2"/>
      <c r="E195" s="9"/>
      <c r="F195" s="7">
        <f>F196+F199</f>
        <v>-44.800000000000004</v>
      </c>
    </row>
    <row r="196" spans="1:6" ht="90.75" customHeight="1">
      <c r="A196" s="4" t="s">
        <v>183</v>
      </c>
      <c r="B196" s="5">
        <v>929</v>
      </c>
      <c r="C196" s="6">
        <v>1202</v>
      </c>
      <c r="D196" s="6" t="s">
        <v>184</v>
      </c>
      <c r="E196" s="5"/>
      <c r="F196" s="7">
        <v>2.8</v>
      </c>
    </row>
    <row r="197" spans="1:6" ht="25.5">
      <c r="A197" s="4" t="s">
        <v>82</v>
      </c>
      <c r="B197" s="5">
        <v>929</v>
      </c>
      <c r="C197" s="6">
        <v>1202</v>
      </c>
      <c r="D197" s="6" t="s">
        <v>184</v>
      </c>
      <c r="E197" s="5">
        <v>200</v>
      </c>
      <c r="F197" s="7">
        <v>2.8</v>
      </c>
    </row>
    <row r="198" spans="1:6" ht="38.25">
      <c r="A198" s="4" t="s">
        <v>83</v>
      </c>
      <c r="B198" s="5">
        <v>929</v>
      </c>
      <c r="C198" s="6">
        <v>1202</v>
      </c>
      <c r="D198" s="6" t="s">
        <v>184</v>
      </c>
      <c r="E198" s="5">
        <v>240</v>
      </c>
      <c r="F198" s="7">
        <v>2.8</v>
      </c>
    </row>
    <row r="199" spans="1:6" ht="66.75" customHeight="1">
      <c r="A199" s="4" t="s">
        <v>185</v>
      </c>
      <c r="B199" s="5">
        <v>929</v>
      </c>
      <c r="C199" s="6">
        <v>1202</v>
      </c>
      <c r="D199" s="6" t="s">
        <v>186</v>
      </c>
      <c r="E199" s="5"/>
      <c r="F199" s="7">
        <v>-47.6</v>
      </c>
    </row>
    <row r="200" spans="1:6" ht="25.5">
      <c r="A200" s="4" t="s">
        <v>82</v>
      </c>
      <c r="B200" s="5">
        <v>929</v>
      </c>
      <c r="C200" s="6">
        <v>1202</v>
      </c>
      <c r="D200" s="6" t="s">
        <v>186</v>
      </c>
      <c r="E200" s="5">
        <v>200</v>
      </c>
      <c r="F200" s="7">
        <v>-47.6</v>
      </c>
    </row>
    <row r="201" spans="1:6" ht="38.25">
      <c r="A201" s="4" t="s">
        <v>83</v>
      </c>
      <c r="B201" s="5">
        <v>929</v>
      </c>
      <c r="C201" s="6">
        <v>1202</v>
      </c>
      <c r="D201" s="6" t="s">
        <v>186</v>
      </c>
      <c r="E201" s="5">
        <v>240</v>
      </c>
      <c r="F201" s="7">
        <v>-47.6</v>
      </c>
    </row>
    <row r="202" spans="1:6" ht="25.5">
      <c r="A202" s="11" t="s">
        <v>187</v>
      </c>
      <c r="B202" s="5">
        <v>929</v>
      </c>
      <c r="C202" s="6" t="s">
        <v>188</v>
      </c>
      <c r="D202" s="6"/>
      <c r="E202" s="5"/>
      <c r="F202" s="7">
        <f>F203</f>
        <v>4.700000000000003</v>
      </c>
    </row>
    <row r="203" spans="1:6" ht="51">
      <c r="A203" s="4" t="s">
        <v>189</v>
      </c>
      <c r="B203" s="5">
        <v>929</v>
      </c>
      <c r="C203" s="6" t="s">
        <v>188</v>
      </c>
      <c r="D203" s="6" t="s">
        <v>190</v>
      </c>
      <c r="E203" s="5"/>
      <c r="F203" s="7">
        <f>F204+F206+F208</f>
        <v>4.700000000000003</v>
      </c>
    </row>
    <row r="204" spans="1:6" ht="76.5">
      <c r="A204" s="4" t="s">
        <v>72</v>
      </c>
      <c r="B204" s="5">
        <v>929</v>
      </c>
      <c r="C204" s="6" t="s">
        <v>188</v>
      </c>
      <c r="D204" s="6" t="s">
        <v>190</v>
      </c>
      <c r="E204" s="5">
        <v>100</v>
      </c>
      <c r="F204" s="7">
        <v>91.9</v>
      </c>
    </row>
    <row r="205" spans="1:6" ht="25.5">
      <c r="A205" s="11" t="s">
        <v>120</v>
      </c>
      <c r="B205" s="5">
        <v>929</v>
      </c>
      <c r="C205" s="6" t="s">
        <v>188</v>
      </c>
      <c r="D205" s="6" t="s">
        <v>190</v>
      </c>
      <c r="E205" s="5">
        <v>110</v>
      </c>
      <c r="F205" s="7">
        <v>91.9</v>
      </c>
    </row>
    <row r="206" spans="1:6" ht="25.5">
      <c r="A206" s="4" t="s">
        <v>82</v>
      </c>
      <c r="B206" s="5">
        <v>929</v>
      </c>
      <c r="C206" s="6" t="s">
        <v>188</v>
      </c>
      <c r="D206" s="6" t="s">
        <v>190</v>
      </c>
      <c r="E206" s="5">
        <v>200</v>
      </c>
      <c r="F206" s="7">
        <v>-85.2</v>
      </c>
    </row>
    <row r="207" spans="1:6" ht="38.25">
      <c r="A207" s="4" t="s">
        <v>83</v>
      </c>
      <c r="B207" s="5">
        <v>929</v>
      </c>
      <c r="C207" s="6" t="s">
        <v>188</v>
      </c>
      <c r="D207" s="6" t="s">
        <v>190</v>
      </c>
      <c r="E207" s="5">
        <v>240</v>
      </c>
      <c r="F207" s="7">
        <v>-85.2</v>
      </c>
    </row>
    <row r="208" spans="1:6" ht="12.75">
      <c r="A208" s="4" t="s">
        <v>84</v>
      </c>
      <c r="B208" s="5">
        <v>929</v>
      </c>
      <c r="C208" s="6" t="s">
        <v>188</v>
      </c>
      <c r="D208" s="6" t="s">
        <v>190</v>
      </c>
      <c r="E208" s="5">
        <v>800</v>
      </c>
      <c r="F208" s="7">
        <v>-2</v>
      </c>
    </row>
    <row r="209" spans="1:6" ht="12.75">
      <c r="A209" s="11" t="s">
        <v>85</v>
      </c>
      <c r="B209" s="5">
        <v>929</v>
      </c>
      <c r="C209" s="6" t="s">
        <v>188</v>
      </c>
      <c r="D209" s="6" t="s">
        <v>190</v>
      </c>
      <c r="E209" s="5">
        <v>850</v>
      </c>
      <c r="F209" s="7">
        <v>-2</v>
      </c>
    </row>
    <row r="210" spans="1:6" ht="12.75">
      <c r="A210" s="13" t="s">
        <v>11</v>
      </c>
      <c r="B210" s="9">
        <v>929</v>
      </c>
      <c r="C210" s="6"/>
      <c r="D210" s="6"/>
      <c r="E210" s="5"/>
      <c r="F210" s="3">
        <f>F41</f>
        <v>-2894.5</v>
      </c>
    </row>
    <row r="211" spans="1:6" ht="13.5" thickBot="1">
      <c r="A211" s="27" t="s">
        <v>3</v>
      </c>
      <c r="B211" s="22"/>
      <c r="C211" s="23"/>
      <c r="D211" s="24"/>
      <c r="E211" s="23"/>
      <c r="F211" s="25">
        <f>F210+F20</f>
        <v>-2920.7</v>
      </c>
    </row>
    <row r="212" spans="1:4" ht="15.75">
      <c r="A212" s="14"/>
      <c r="D212" s="15"/>
    </row>
    <row r="213" spans="1:6" ht="15.75" customHeight="1">
      <c r="A213" s="76" t="s">
        <v>50</v>
      </c>
      <c r="B213" s="76"/>
      <c r="C213" s="76"/>
      <c r="D213" s="76"/>
      <c r="E213" s="76"/>
      <c r="F213" s="76"/>
    </row>
    <row r="214" ht="14.25">
      <c r="A214" s="14"/>
    </row>
    <row r="215" spans="1:6" ht="18" customHeight="1">
      <c r="A215" s="68" t="s">
        <v>0</v>
      </c>
      <c r="B215" s="67" t="s">
        <v>15</v>
      </c>
      <c r="C215" s="67"/>
      <c r="D215" s="67"/>
      <c r="E215" s="67"/>
      <c r="F215" s="68" t="s">
        <v>4</v>
      </c>
    </row>
    <row r="216" spans="1:6" ht="66.75" customHeight="1">
      <c r="A216" s="68"/>
      <c r="B216" s="5" t="s">
        <v>12</v>
      </c>
      <c r="C216" s="5" t="s">
        <v>13</v>
      </c>
      <c r="D216" s="5" t="s">
        <v>38</v>
      </c>
      <c r="E216" s="5" t="s">
        <v>14</v>
      </c>
      <c r="F216" s="68"/>
    </row>
    <row r="217" spans="1:6" ht="12.75">
      <c r="A217" s="5">
        <v>1</v>
      </c>
      <c r="B217" s="5">
        <v>2</v>
      </c>
      <c r="C217" s="5">
        <v>3</v>
      </c>
      <c r="D217" s="5">
        <v>4</v>
      </c>
      <c r="E217" s="5">
        <v>5</v>
      </c>
      <c r="F217" s="5">
        <v>6</v>
      </c>
    </row>
    <row r="218" spans="1:6" ht="39.75" customHeight="1">
      <c r="A218" s="9" t="s">
        <v>65</v>
      </c>
      <c r="B218" s="5"/>
      <c r="C218" s="5"/>
      <c r="D218" s="6"/>
      <c r="E218" s="5"/>
      <c r="F218" s="3">
        <f>F219</f>
        <v>-26.2</v>
      </c>
    </row>
    <row r="219" spans="1:6" ht="12.75">
      <c r="A219" s="45" t="s">
        <v>66</v>
      </c>
      <c r="B219" s="9">
        <v>963</v>
      </c>
      <c r="C219" s="2" t="s">
        <v>67</v>
      </c>
      <c r="D219" s="2"/>
      <c r="E219" s="9"/>
      <c r="F219" s="3">
        <f>F220+F227</f>
        <v>-26.2</v>
      </c>
    </row>
    <row r="220" spans="1:6" ht="40.5" customHeight="1">
      <c r="A220" s="4" t="s">
        <v>68</v>
      </c>
      <c r="B220" s="5">
        <v>963</v>
      </c>
      <c r="C220" s="6" t="s">
        <v>69</v>
      </c>
      <c r="D220" s="6"/>
      <c r="E220" s="5"/>
      <c r="F220" s="7">
        <v>-24.9</v>
      </c>
    </row>
    <row r="221" spans="1:6" ht="27.75" customHeight="1">
      <c r="A221" s="46" t="s">
        <v>70</v>
      </c>
      <c r="B221" s="5">
        <v>963</v>
      </c>
      <c r="C221" s="6" t="s">
        <v>69</v>
      </c>
      <c r="D221" s="6" t="s">
        <v>71</v>
      </c>
      <c r="E221" s="5"/>
      <c r="F221" s="7">
        <v>-24.9</v>
      </c>
    </row>
    <row r="222" spans="1:6" ht="76.5">
      <c r="A222" s="4" t="s">
        <v>72</v>
      </c>
      <c r="B222" s="5">
        <v>963</v>
      </c>
      <c r="C222" s="6" t="s">
        <v>69</v>
      </c>
      <c r="D222" s="6" t="s">
        <v>71</v>
      </c>
      <c r="E222" s="5">
        <v>100</v>
      </c>
      <c r="F222" s="7">
        <v>-24.9</v>
      </c>
    </row>
    <row r="223" spans="1:6" ht="25.5">
      <c r="A223" s="4" t="s">
        <v>73</v>
      </c>
      <c r="B223" s="5">
        <v>963</v>
      </c>
      <c r="C223" s="6" t="s">
        <v>69</v>
      </c>
      <c r="D223" s="6" t="s">
        <v>71</v>
      </c>
      <c r="E223" s="5">
        <v>120</v>
      </c>
      <c r="F223" s="7">
        <f>F224+F225+F226</f>
        <v>-24.900000000000002</v>
      </c>
    </row>
    <row r="224" spans="1:6" ht="25.5">
      <c r="A224" s="4" t="s">
        <v>201</v>
      </c>
      <c r="B224" s="5">
        <v>963</v>
      </c>
      <c r="C224" s="6" t="s">
        <v>69</v>
      </c>
      <c r="D224" s="6" t="s">
        <v>71</v>
      </c>
      <c r="E224" s="5">
        <v>121</v>
      </c>
      <c r="F224" s="7">
        <v>0</v>
      </c>
    </row>
    <row r="225" spans="1:6" ht="38.25">
      <c r="A225" s="4" t="s">
        <v>202</v>
      </c>
      <c r="B225" s="5">
        <v>963</v>
      </c>
      <c r="C225" s="6" t="s">
        <v>69</v>
      </c>
      <c r="D225" s="6" t="s">
        <v>71</v>
      </c>
      <c r="E225" s="5">
        <v>122</v>
      </c>
      <c r="F225" s="7">
        <v>-24.3</v>
      </c>
    </row>
    <row r="226" spans="1:6" ht="51">
      <c r="A226" s="4" t="s">
        <v>203</v>
      </c>
      <c r="B226" s="5">
        <v>963</v>
      </c>
      <c r="C226" s="6" t="s">
        <v>69</v>
      </c>
      <c r="D226" s="6" t="s">
        <v>71</v>
      </c>
      <c r="E226" s="5">
        <v>129</v>
      </c>
      <c r="F226" s="7">
        <v>-0.6</v>
      </c>
    </row>
    <row r="227" spans="1:6" ht="51">
      <c r="A227" s="4" t="s">
        <v>74</v>
      </c>
      <c r="B227" s="5">
        <v>963</v>
      </c>
      <c r="C227" s="6" t="s">
        <v>75</v>
      </c>
      <c r="D227" s="6"/>
      <c r="E227" s="5"/>
      <c r="F227" s="7">
        <f>F228+F232+F237</f>
        <v>-1.3000000000000003</v>
      </c>
    </row>
    <row r="228" spans="1:6" ht="28.5" customHeight="1">
      <c r="A228" s="4" t="s">
        <v>76</v>
      </c>
      <c r="B228" s="5">
        <v>963</v>
      </c>
      <c r="C228" s="6" t="s">
        <v>75</v>
      </c>
      <c r="D228" s="6" t="s">
        <v>77</v>
      </c>
      <c r="E228" s="5"/>
      <c r="F228" s="7">
        <v>0</v>
      </c>
    </row>
    <row r="229" spans="1:6" ht="77.25" customHeight="1">
      <c r="A229" s="4" t="s">
        <v>72</v>
      </c>
      <c r="B229" s="5">
        <v>963</v>
      </c>
      <c r="C229" s="6" t="s">
        <v>75</v>
      </c>
      <c r="D229" s="6" t="s">
        <v>77</v>
      </c>
      <c r="E229" s="5">
        <v>100</v>
      </c>
      <c r="F229" s="7">
        <v>0</v>
      </c>
    </row>
    <row r="230" spans="1:6" ht="25.5">
      <c r="A230" s="4" t="s">
        <v>73</v>
      </c>
      <c r="B230" s="5">
        <v>963</v>
      </c>
      <c r="C230" s="6" t="s">
        <v>75</v>
      </c>
      <c r="D230" s="6" t="s">
        <v>77</v>
      </c>
      <c r="E230" s="5">
        <v>120</v>
      </c>
      <c r="F230" s="7">
        <v>0</v>
      </c>
    </row>
    <row r="231" spans="1:6" ht="65.25" customHeight="1">
      <c r="A231" s="56" t="s">
        <v>204</v>
      </c>
      <c r="B231" s="5">
        <v>963</v>
      </c>
      <c r="C231" s="6" t="s">
        <v>75</v>
      </c>
      <c r="D231" s="6" t="s">
        <v>77</v>
      </c>
      <c r="E231" s="5">
        <v>123</v>
      </c>
      <c r="F231" s="7">
        <v>0</v>
      </c>
    </row>
    <row r="232" spans="1:6" ht="26.25" customHeight="1">
      <c r="A232" s="4" t="s">
        <v>78</v>
      </c>
      <c r="B232" s="5">
        <v>963</v>
      </c>
      <c r="C232" s="6" t="s">
        <v>75</v>
      </c>
      <c r="D232" s="6" t="s">
        <v>79</v>
      </c>
      <c r="E232" s="5"/>
      <c r="F232" s="7">
        <f>F233</f>
        <v>-1.1</v>
      </c>
    </row>
    <row r="233" spans="1:6" ht="76.5">
      <c r="A233" s="4" t="s">
        <v>72</v>
      </c>
      <c r="B233" s="5">
        <v>963</v>
      </c>
      <c r="C233" s="6" t="s">
        <v>75</v>
      </c>
      <c r="D233" s="6" t="s">
        <v>79</v>
      </c>
      <c r="E233" s="5">
        <v>100</v>
      </c>
      <c r="F233" s="7">
        <f>F234</f>
        <v>-1.1</v>
      </c>
    </row>
    <row r="234" spans="1:6" ht="25.5">
      <c r="A234" s="4" t="s">
        <v>73</v>
      </c>
      <c r="B234" s="5">
        <v>963</v>
      </c>
      <c r="C234" s="6" t="s">
        <v>75</v>
      </c>
      <c r="D234" s="6" t="s">
        <v>79</v>
      </c>
      <c r="E234" s="5">
        <v>120</v>
      </c>
      <c r="F234" s="7">
        <f>F235+F236</f>
        <v>-1.1</v>
      </c>
    </row>
    <row r="235" spans="1:6" ht="25.5">
      <c r="A235" s="4" t="s">
        <v>201</v>
      </c>
      <c r="B235" s="5">
        <v>963</v>
      </c>
      <c r="C235" s="6" t="s">
        <v>75</v>
      </c>
      <c r="D235" s="6" t="s">
        <v>79</v>
      </c>
      <c r="E235" s="5">
        <v>121</v>
      </c>
      <c r="F235" s="7">
        <v>0</v>
      </c>
    </row>
    <row r="236" spans="1:6" ht="51">
      <c r="A236" s="4" t="s">
        <v>203</v>
      </c>
      <c r="B236" s="5">
        <v>963</v>
      </c>
      <c r="C236" s="6" t="s">
        <v>75</v>
      </c>
      <c r="D236" s="6" t="s">
        <v>79</v>
      </c>
      <c r="E236" s="5">
        <v>129</v>
      </c>
      <c r="F236" s="7">
        <v>-1.1</v>
      </c>
    </row>
    <row r="237" spans="1:6" ht="38.25">
      <c r="A237" s="4" t="s">
        <v>80</v>
      </c>
      <c r="B237" s="5">
        <v>963</v>
      </c>
      <c r="C237" s="6" t="s">
        <v>75</v>
      </c>
      <c r="D237" s="6" t="s">
        <v>81</v>
      </c>
      <c r="E237" s="5"/>
      <c r="F237" s="7">
        <f>F238+F242+F245</f>
        <v>-0.20000000000000018</v>
      </c>
    </row>
    <row r="238" spans="1:6" ht="76.5">
      <c r="A238" s="4" t="s">
        <v>72</v>
      </c>
      <c r="B238" s="5">
        <v>963</v>
      </c>
      <c r="C238" s="6" t="s">
        <v>75</v>
      </c>
      <c r="D238" s="6" t="s">
        <v>81</v>
      </c>
      <c r="E238" s="5">
        <v>100</v>
      </c>
      <c r="F238" s="7">
        <f>F239</f>
        <v>-2.7</v>
      </c>
    </row>
    <row r="239" spans="1:6" ht="25.5">
      <c r="A239" s="4" t="s">
        <v>73</v>
      </c>
      <c r="B239" s="5">
        <v>963</v>
      </c>
      <c r="C239" s="6" t="s">
        <v>75</v>
      </c>
      <c r="D239" s="6" t="s">
        <v>81</v>
      </c>
      <c r="E239" s="5">
        <v>120</v>
      </c>
      <c r="F239" s="7">
        <f>F240+F241</f>
        <v>-2.7</v>
      </c>
    </row>
    <row r="240" spans="1:6" ht="25.5">
      <c r="A240" s="4" t="s">
        <v>201</v>
      </c>
      <c r="B240" s="5">
        <v>963</v>
      </c>
      <c r="C240" s="6" t="s">
        <v>75</v>
      </c>
      <c r="D240" s="6" t="s">
        <v>81</v>
      </c>
      <c r="E240" s="5">
        <v>121</v>
      </c>
      <c r="F240" s="7">
        <v>0</v>
      </c>
    </row>
    <row r="241" spans="1:6" ht="51">
      <c r="A241" s="4" t="s">
        <v>203</v>
      </c>
      <c r="B241" s="5">
        <v>963</v>
      </c>
      <c r="C241" s="6" t="s">
        <v>75</v>
      </c>
      <c r="D241" s="6" t="s">
        <v>81</v>
      </c>
      <c r="E241" s="5">
        <v>129</v>
      </c>
      <c r="F241" s="7">
        <v>-2.7</v>
      </c>
    </row>
    <row r="242" spans="1:6" ht="25.5">
      <c r="A242" s="4" t="s">
        <v>82</v>
      </c>
      <c r="B242" s="5">
        <v>963</v>
      </c>
      <c r="C242" s="6" t="s">
        <v>75</v>
      </c>
      <c r="D242" s="6" t="s">
        <v>81</v>
      </c>
      <c r="E242" s="5">
        <v>200</v>
      </c>
      <c r="F242" s="7">
        <f>F243</f>
        <v>3.5</v>
      </c>
    </row>
    <row r="243" spans="1:6" ht="38.25">
      <c r="A243" s="4" t="s">
        <v>83</v>
      </c>
      <c r="B243" s="5">
        <v>963</v>
      </c>
      <c r="C243" s="6" t="s">
        <v>75</v>
      </c>
      <c r="D243" s="6" t="s">
        <v>81</v>
      </c>
      <c r="E243" s="5">
        <v>240</v>
      </c>
      <c r="F243" s="7">
        <f>F244</f>
        <v>3.5</v>
      </c>
    </row>
    <row r="244" spans="1:6" ht="38.25">
      <c r="A244" s="4" t="s">
        <v>200</v>
      </c>
      <c r="B244" s="5">
        <v>963</v>
      </c>
      <c r="C244" s="6" t="s">
        <v>75</v>
      </c>
      <c r="D244" s="6" t="s">
        <v>81</v>
      </c>
      <c r="E244" s="5">
        <v>244</v>
      </c>
      <c r="F244" s="7">
        <v>3.5</v>
      </c>
    </row>
    <row r="245" spans="1:6" ht="12.75">
      <c r="A245" s="4" t="s">
        <v>84</v>
      </c>
      <c r="B245" s="5">
        <v>963</v>
      </c>
      <c r="C245" s="6" t="s">
        <v>75</v>
      </c>
      <c r="D245" s="6" t="s">
        <v>81</v>
      </c>
      <c r="E245" s="5">
        <v>800</v>
      </c>
      <c r="F245" s="7">
        <f>F246</f>
        <v>-1</v>
      </c>
    </row>
    <row r="246" spans="1:6" ht="12.75">
      <c r="A246" s="11" t="s">
        <v>85</v>
      </c>
      <c r="B246" s="5">
        <v>963</v>
      </c>
      <c r="C246" s="6" t="s">
        <v>75</v>
      </c>
      <c r="D246" s="6" t="s">
        <v>81</v>
      </c>
      <c r="E246" s="5">
        <v>850</v>
      </c>
      <c r="F246" s="7">
        <f>F247+F248</f>
        <v>-1</v>
      </c>
    </row>
    <row r="247" spans="1:6" ht="25.5">
      <c r="A247" s="4" t="s">
        <v>205</v>
      </c>
      <c r="B247" s="5">
        <v>963</v>
      </c>
      <c r="C247" s="6" t="s">
        <v>75</v>
      </c>
      <c r="D247" s="6" t="s">
        <v>81</v>
      </c>
      <c r="E247" s="5">
        <v>851</v>
      </c>
      <c r="F247" s="7">
        <v>-0.5</v>
      </c>
    </row>
    <row r="248" spans="1:6" ht="12.75">
      <c r="A248" s="4" t="s">
        <v>206</v>
      </c>
      <c r="B248" s="5">
        <v>963</v>
      </c>
      <c r="C248" s="6" t="s">
        <v>75</v>
      </c>
      <c r="D248" s="6" t="s">
        <v>81</v>
      </c>
      <c r="E248" s="5">
        <v>852</v>
      </c>
      <c r="F248" s="7">
        <v>-0.5</v>
      </c>
    </row>
    <row r="249" spans="1:6" ht="12.75">
      <c r="A249" s="13" t="s">
        <v>11</v>
      </c>
      <c r="B249" s="9">
        <v>963</v>
      </c>
      <c r="C249" s="2"/>
      <c r="D249" s="2"/>
      <c r="E249" s="9"/>
      <c r="F249" s="3">
        <f>F20</f>
        <v>-26.2</v>
      </c>
    </row>
    <row r="250" spans="1:6" ht="39" customHeight="1">
      <c r="A250" s="12" t="s">
        <v>6</v>
      </c>
      <c r="B250" s="5"/>
      <c r="C250" s="6"/>
      <c r="D250" s="6"/>
      <c r="E250" s="5"/>
      <c r="F250" s="3">
        <f>F251+F299+F305+F315+F378+F401+F412+F439+F459</f>
        <v>-2894.5</v>
      </c>
    </row>
    <row r="251" spans="1:6" ht="12.75">
      <c r="A251" s="47" t="s">
        <v>66</v>
      </c>
      <c r="B251" s="9">
        <v>929</v>
      </c>
      <c r="C251" s="2" t="s">
        <v>67</v>
      </c>
      <c r="D251" s="6"/>
      <c r="E251" s="5"/>
      <c r="F251" s="3">
        <f>F252+F282+F286</f>
        <v>-403.70000000000005</v>
      </c>
    </row>
    <row r="252" spans="1:6" ht="57" customHeight="1">
      <c r="A252" s="4" t="s">
        <v>86</v>
      </c>
      <c r="B252" s="5">
        <v>929</v>
      </c>
      <c r="C252" s="6" t="s">
        <v>87</v>
      </c>
      <c r="D252" s="6"/>
      <c r="E252" s="5"/>
      <c r="F252" s="7">
        <f>F253+F258+F270</f>
        <v>-233.70000000000002</v>
      </c>
    </row>
    <row r="253" spans="1:6" ht="17.25" customHeight="1">
      <c r="A253" s="48" t="s">
        <v>88</v>
      </c>
      <c r="B253" s="5">
        <v>929</v>
      </c>
      <c r="C253" s="6" t="s">
        <v>87</v>
      </c>
      <c r="D253" s="6" t="s">
        <v>89</v>
      </c>
      <c r="E253" s="5"/>
      <c r="F253" s="7">
        <f>F254</f>
        <v>-0.6</v>
      </c>
    </row>
    <row r="254" spans="1:6" ht="76.5">
      <c r="A254" s="4" t="s">
        <v>72</v>
      </c>
      <c r="B254" s="8">
        <v>929</v>
      </c>
      <c r="C254" s="6" t="s">
        <v>87</v>
      </c>
      <c r="D254" s="6" t="s">
        <v>89</v>
      </c>
      <c r="E254" s="8">
        <v>100</v>
      </c>
      <c r="F254" s="7">
        <f>F255</f>
        <v>-0.6</v>
      </c>
    </row>
    <row r="255" spans="1:6" ht="25.5">
      <c r="A255" s="4" t="s">
        <v>73</v>
      </c>
      <c r="B255" s="8">
        <v>929</v>
      </c>
      <c r="C255" s="6" t="s">
        <v>87</v>
      </c>
      <c r="D255" s="6" t="s">
        <v>89</v>
      </c>
      <c r="E255" s="8">
        <v>120</v>
      </c>
      <c r="F255" s="7">
        <f>F256+F257</f>
        <v>-0.6</v>
      </c>
    </row>
    <row r="256" spans="1:6" ht="25.5">
      <c r="A256" s="4" t="s">
        <v>201</v>
      </c>
      <c r="B256" s="5">
        <v>929</v>
      </c>
      <c r="C256" s="6" t="s">
        <v>87</v>
      </c>
      <c r="D256" s="6" t="s">
        <v>89</v>
      </c>
      <c r="E256" s="5">
        <v>121</v>
      </c>
      <c r="F256" s="7">
        <v>0</v>
      </c>
    </row>
    <row r="257" spans="1:6" ht="51">
      <c r="A257" s="4" t="s">
        <v>203</v>
      </c>
      <c r="B257" s="5">
        <v>929</v>
      </c>
      <c r="C257" s="6" t="s">
        <v>87</v>
      </c>
      <c r="D257" s="6" t="s">
        <v>89</v>
      </c>
      <c r="E257" s="5">
        <v>129</v>
      </c>
      <c r="F257" s="7">
        <v>-0.6</v>
      </c>
    </row>
    <row r="258" spans="1:6" ht="38.25">
      <c r="A258" s="4" t="s">
        <v>90</v>
      </c>
      <c r="B258" s="5">
        <v>929</v>
      </c>
      <c r="C258" s="6" t="s">
        <v>87</v>
      </c>
      <c r="D258" s="6" t="s">
        <v>91</v>
      </c>
      <c r="E258" s="5"/>
      <c r="F258" s="7">
        <f>F259+F263+F266</f>
        <v>-233.10000000000002</v>
      </c>
    </row>
    <row r="259" spans="1:6" ht="76.5">
      <c r="A259" s="4" t="s">
        <v>72</v>
      </c>
      <c r="B259" s="5">
        <v>929</v>
      </c>
      <c r="C259" s="6" t="s">
        <v>87</v>
      </c>
      <c r="D259" s="6" t="s">
        <v>91</v>
      </c>
      <c r="E259" s="5">
        <v>100</v>
      </c>
      <c r="F259" s="7">
        <f>F260+F261+F262</f>
        <v>-41.3</v>
      </c>
    </row>
    <row r="260" spans="1:6" ht="25.5">
      <c r="A260" s="4" t="s">
        <v>73</v>
      </c>
      <c r="B260" s="5">
        <v>929</v>
      </c>
      <c r="C260" s="6" t="s">
        <v>87</v>
      </c>
      <c r="D260" s="6" t="s">
        <v>91</v>
      </c>
      <c r="E260" s="5">
        <v>120</v>
      </c>
      <c r="F260" s="7">
        <v>0</v>
      </c>
    </row>
    <row r="261" spans="1:6" ht="25.5">
      <c r="A261" s="4" t="s">
        <v>201</v>
      </c>
      <c r="B261" s="5">
        <v>929</v>
      </c>
      <c r="C261" s="6" t="s">
        <v>87</v>
      </c>
      <c r="D261" s="6" t="s">
        <v>91</v>
      </c>
      <c r="E261" s="5">
        <v>121</v>
      </c>
      <c r="F261" s="7">
        <v>0</v>
      </c>
    </row>
    <row r="262" spans="1:6" ht="51">
      <c r="A262" s="4" t="s">
        <v>203</v>
      </c>
      <c r="B262" s="5">
        <v>929</v>
      </c>
      <c r="C262" s="6" t="s">
        <v>87</v>
      </c>
      <c r="D262" s="6" t="s">
        <v>91</v>
      </c>
      <c r="E262" s="5">
        <v>129</v>
      </c>
      <c r="F262" s="7">
        <v>-41.3</v>
      </c>
    </row>
    <row r="263" spans="1:6" ht="25.5">
      <c r="A263" s="4" t="s">
        <v>82</v>
      </c>
      <c r="B263" s="5">
        <v>929</v>
      </c>
      <c r="C263" s="6" t="s">
        <v>87</v>
      </c>
      <c r="D263" s="6" t="s">
        <v>91</v>
      </c>
      <c r="E263" s="5">
        <v>200</v>
      </c>
      <c r="F263" s="7">
        <f>F264</f>
        <v>-178.5</v>
      </c>
    </row>
    <row r="264" spans="1:6" ht="38.25">
      <c r="A264" s="4" t="s">
        <v>83</v>
      </c>
      <c r="B264" s="5">
        <v>929</v>
      </c>
      <c r="C264" s="6" t="s">
        <v>87</v>
      </c>
      <c r="D264" s="6" t="s">
        <v>91</v>
      </c>
      <c r="E264" s="5">
        <v>240</v>
      </c>
      <c r="F264" s="7">
        <f>F265</f>
        <v>-178.5</v>
      </c>
    </row>
    <row r="265" spans="1:6" ht="38.25">
      <c r="A265" s="4" t="s">
        <v>200</v>
      </c>
      <c r="B265" s="5">
        <v>929</v>
      </c>
      <c r="C265" s="6" t="s">
        <v>87</v>
      </c>
      <c r="D265" s="6" t="s">
        <v>91</v>
      </c>
      <c r="E265" s="5">
        <v>244</v>
      </c>
      <c r="F265" s="7">
        <v>-178.5</v>
      </c>
    </row>
    <row r="266" spans="1:6" ht="12.75">
      <c r="A266" s="4" t="s">
        <v>84</v>
      </c>
      <c r="B266" s="5">
        <v>929</v>
      </c>
      <c r="C266" s="6" t="s">
        <v>87</v>
      </c>
      <c r="D266" s="6" t="s">
        <v>91</v>
      </c>
      <c r="E266" s="5">
        <v>800</v>
      </c>
      <c r="F266" s="7">
        <f>F267</f>
        <v>-13.299999999999999</v>
      </c>
    </row>
    <row r="267" spans="1:6" ht="12.75">
      <c r="A267" s="11" t="s">
        <v>85</v>
      </c>
      <c r="B267" s="5">
        <v>929</v>
      </c>
      <c r="C267" s="6" t="s">
        <v>87</v>
      </c>
      <c r="D267" s="6" t="s">
        <v>91</v>
      </c>
      <c r="E267" s="5">
        <v>850</v>
      </c>
      <c r="F267" s="7">
        <f>F268+F269</f>
        <v>-13.299999999999999</v>
      </c>
    </row>
    <row r="268" spans="1:6" ht="25.5">
      <c r="A268" s="4" t="s">
        <v>205</v>
      </c>
      <c r="B268" s="5">
        <v>929</v>
      </c>
      <c r="C268" s="6" t="s">
        <v>87</v>
      </c>
      <c r="D268" s="6" t="s">
        <v>91</v>
      </c>
      <c r="E268" s="5">
        <v>851</v>
      </c>
      <c r="F268" s="7">
        <v>-0.6</v>
      </c>
    </row>
    <row r="269" spans="1:6" ht="12.75">
      <c r="A269" s="4" t="s">
        <v>206</v>
      </c>
      <c r="B269" s="5">
        <v>929</v>
      </c>
      <c r="C269" s="6" t="s">
        <v>87</v>
      </c>
      <c r="D269" s="6" t="s">
        <v>91</v>
      </c>
      <c r="E269" s="5">
        <v>852</v>
      </c>
      <c r="F269" s="7">
        <v>-12.7</v>
      </c>
    </row>
    <row r="270" spans="1:6" ht="66.75" customHeight="1">
      <c r="A270" s="11" t="s">
        <v>92</v>
      </c>
      <c r="B270" s="5">
        <v>929</v>
      </c>
      <c r="C270" s="6" t="s">
        <v>87</v>
      </c>
      <c r="D270" s="6" t="s">
        <v>93</v>
      </c>
      <c r="E270" s="5"/>
      <c r="F270" s="7">
        <f>F271</f>
        <v>0</v>
      </c>
    </row>
    <row r="271" spans="1:6" ht="78.75" customHeight="1">
      <c r="A271" s="4" t="s">
        <v>72</v>
      </c>
      <c r="B271" s="5">
        <v>929</v>
      </c>
      <c r="C271" s="6" t="s">
        <v>87</v>
      </c>
      <c r="D271" s="6" t="s">
        <v>93</v>
      </c>
      <c r="E271" s="5">
        <v>100</v>
      </c>
      <c r="F271" s="7">
        <f>F272</f>
        <v>0</v>
      </c>
    </row>
    <row r="272" spans="1:6" ht="27" customHeight="1">
      <c r="A272" s="4" t="s">
        <v>73</v>
      </c>
      <c r="B272" s="5">
        <v>929</v>
      </c>
      <c r="C272" s="6" t="s">
        <v>87</v>
      </c>
      <c r="D272" s="6" t="s">
        <v>93</v>
      </c>
      <c r="E272" s="5">
        <v>120</v>
      </c>
      <c r="F272" s="7">
        <f>F273+F274</f>
        <v>0</v>
      </c>
    </row>
    <row r="273" spans="1:6" ht="25.5">
      <c r="A273" s="4" t="s">
        <v>201</v>
      </c>
      <c r="B273" s="5">
        <v>929</v>
      </c>
      <c r="C273" s="6" t="s">
        <v>87</v>
      </c>
      <c r="D273" s="6" t="s">
        <v>93</v>
      </c>
      <c r="E273" s="5">
        <v>121</v>
      </c>
      <c r="F273" s="7">
        <v>-30.7</v>
      </c>
    </row>
    <row r="274" spans="1:6" ht="52.5" customHeight="1">
      <c r="A274" s="4" t="s">
        <v>203</v>
      </c>
      <c r="B274" s="5">
        <v>929</v>
      </c>
      <c r="C274" s="6" t="s">
        <v>87</v>
      </c>
      <c r="D274" s="6" t="s">
        <v>93</v>
      </c>
      <c r="E274" s="5">
        <v>129</v>
      </c>
      <c r="F274" s="7">
        <v>30.7</v>
      </c>
    </row>
    <row r="275" spans="1:6" ht="25.5">
      <c r="A275" s="4" t="s">
        <v>82</v>
      </c>
      <c r="B275" s="5">
        <v>929</v>
      </c>
      <c r="C275" s="6" t="s">
        <v>87</v>
      </c>
      <c r="D275" s="6" t="s">
        <v>93</v>
      </c>
      <c r="E275" s="5">
        <v>200</v>
      </c>
      <c r="F275" s="7">
        <v>0</v>
      </c>
    </row>
    <row r="276" spans="1:6" ht="38.25">
      <c r="A276" s="4" t="s">
        <v>83</v>
      </c>
      <c r="B276" s="5">
        <v>929</v>
      </c>
      <c r="C276" s="6" t="s">
        <v>87</v>
      </c>
      <c r="D276" s="6" t="s">
        <v>93</v>
      </c>
      <c r="E276" s="5">
        <v>240</v>
      </c>
      <c r="F276" s="7">
        <v>0</v>
      </c>
    </row>
    <row r="277" spans="1:6" ht="38.25">
      <c r="A277" s="4" t="s">
        <v>200</v>
      </c>
      <c r="B277" s="5">
        <v>929</v>
      </c>
      <c r="C277" s="6" t="s">
        <v>87</v>
      </c>
      <c r="D277" s="6" t="s">
        <v>93</v>
      </c>
      <c r="E277" s="5">
        <v>244</v>
      </c>
      <c r="F277" s="7">
        <v>0</v>
      </c>
    </row>
    <row r="278" spans="1:6" ht="51">
      <c r="A278" s="11" t="s">
        <v>94</v>
      </c>
      <c r="B278" s="8">
        <v>929</v>
      </c>
      <c r="C278" s="6" t="s">
        <v>87</v>
      </c>
      <c r="D278" s="6" t="s">
        <v>95</v>
      </c>
      <c r="E278" s="8"/>
      <c r="F278" s="7">
        <v>0</v>
      </c>
    </row>
    <row r="279" spans="1:6" ht="25.5">
      <c r="A279" s="4" t="s">
        <v>82</v>
      </c>
      <c r="B279" s="8">
        <v>929</v>
      </c>
      <c r="C279" s="6" t="s">
        <v>87</v>
      </c>
      <c r="D279" s="6" t="s">
        <v>95</v>
      </c>
      <c r="E279" s="8">
        <v>200</v>
      </c>
      <c r="F279" s="7">
        <v>0</v>
      </c>
    </row>
    <row r="280" spans="1:6" ht="38.25">
      <c r="A280" s="4" t="s">
        <v>83</v>
      </c>
      <c r="B280" s="8">
        <v>929</v>
      </c>
      <c r="C280" s="6" t="s">
        <v>87</v>
      </c>
      <c r="D280" s="6" t="s">
        <v>95</v>
      </c>
      <c r="E280" s="8">
        <v>240</v>
      </c>
      <c r="F280" s="7">
        <v>0</v>
      </c>
    </row>
    <row r="281" spans="1:6" ht="38.25">
      <c r="A281" s="4" t="s">
        <v>200</v>
      </c>
      <c r="B281" s="5">
        <v>929</v>
      </c>
      <c r="C281" s="6" t="s">
        <v>87</v>
      </c>
      <c r="D281" s="6" t="s">
        <v>95</v>
      </c>
      <c r="E281" s="5">
        <v>244</v>
      </c>
      <c r="F281" s="7">
        <v>0</v>
      </c>
    </row>
    <row r="282" spans="1:6" ht="12.75">
      <c r="A282" s="4" t="s">
        <v>96</v>
      </c>
      <c r="B282" s="5">
        <v>929</v>
      </c>
      <c r="C282" s="6" t="s">
        <v>97</v>
      </c>
      <c r="D282" s="6"/>
      <c r="E282" s="5"/>
      <c r="F282" s="7">
        <f>F283</f>
        <v>-20</v>
      </c>
    </row>
    <row r="283" spans="1:6" ht="12.75">
      <c r="A283" s="4" t="s">
        <v>98</v>
      </c>
      <c r="B283" s="5">
        <v>929</v>
      </c>
      <c r="C283" s="6" t="s">
        <v>97</v>
      </c>
      <c r="D283" s="6" t="s">
        <v>99</v>
      </c>
      <c r="E283" s="5"/>
      <c r="F283" s="7">
        <f>F284</f>
        <v>-20</v>
      </c>
    </row>
    <row r="284" spans="1:6" ht="12.75">
      <c r="A284" s="4" t="s">
        <v>84</v>
      </c>
      <c r="B284" s="5">
        <v>929</v>
      </c>
      <c r="C284" s="6" t="s">
        <v>97</v>
      </c>
      <c r="D284" s="6" t="s">
        <v>99</v>
      </c>
      <c r="E284" s="5">
        <v>800</v>
      </c>
      <c r="F284" s="7">
        <f>F285</f>
        <v>-20</v>
      </c>
    </row>
    <row r="285" spans="1:6" ht="12.75">
      <c r="A285" s="4" t="s">
        <v>100</v>
      </c>
      <c r="B285" s="5">
        <v>929</v>
      </c>
      <c r="C285" s="6" t="s">
        <v>97</v>
      </c>
      <c r="D285" s="6" t="s">
        <v>99</v>
      </c>
      <c r="E285" s="5">
        <v>870</v>
      </c>
      <c r="F285" s="7">
        <v>-20</v>
      </c>
    </row>
    <row r="286" spans="1:6" ht="12.75">
      <c r="A286" s="4" t="s">
        <v>101</v>
      </c>
      <c r="B286" s="5">
        <v>929</v>
      </c>
      <c r="C286" s="6" t="s">
        <v>102</v>
      </c>
      <c r="D286" s="6"/>
      <c r="E286" s="4"/>
      <c r="F286" s="7">
        <f>F287</f>
        <v>-150</v>
      </c>
    </row>
    <row r="287" spans="1:6" ht="38.25">
      <c r="A287" s="11" t="s">
        <v>103</v>
      </c>
      <c r="B287" s="5">
        <v>929</v>
      </c>
      <c r="C287" s="6" t="s">
        <v>102</v>
      </c>
      <c r="D287" s="6" t="s">
        <v>104</v>
      </c>
      <c r="E287" s="5"/>
      <c r="F287" s="7">
        <v>-150</v>
      </c>
    </row>
    <row r="288" spans="1:6" ht="25.5">
      <c r="A288" s="4" t="s">
        <v>82</v>
      </c>
      <c r="B288" s="8">
        <v>929</v>
      </c>
      <c r="C288" s="6" t="s">
        <v>102</v>
      </c>
      <c r="D288" s="6" t="s">
        <v>104</v>
      </c>
      <c r="E288" s="8">
        <v>200</v>
      </c>
      <c r="F288" s="7">
        <f>F287</f>
        <v>-150</v>
      </c>
    </row>
    <row r="289" spans="1:6" ht="41.25" customHeight="1">
      <c r="A289" s="4" t="s">
        <v>83</v>
      </c>
      <c r="B289" s="8">
        <v>929</v>
      </c>
      <c r="C289" s="6" t="s">
        <v>102</v>
      </c>
      <c r="D289" s="6" t="s">
        <v>104</v>
      </c>
      <c r="E289" s="8">
        <v>240</v>
      </c>
      <c r="F289" s="7">
        <f>F288</f>
        <v>-150</v>
      </c>
    </row>
    <row r="290" spans="1:6" ht="42" customHeight="1">
      <c r="A290" s="4" t="s">
        <v>200</v>
      </c>
      <c r="B290" s="8">
        <v>929</v>
      </c>
      <c r="C290" s="6" t="s">
        <v>102</v>
      </c>
      <c r="D290" s="6" t="s">
        <v>104</v>
      </c>
      <c r="E290" s="8">
        <v>244</v>
      </c>
      <c r="F290" s="7">
        <f>F289</f>
        <v>-150</v>
      </c>
    </row>
    <row r="291" spans="1:6" ht="25.5">
      <c r="A291" s="4" t="s">
        <v>105</v>
      </c>
      <c r="B291" s="5">
        <v>929</v>
      </c>
      <c r="C291" s="6" t="s">
        <v>102</v>
      </c>
      <c r="D291" s="6" t="s">
        <v>106</v>
      </c>
      <c r="E291" s="5"/>
      <c r="F291" s="7">
        <v>0</v>
      </c>
    </row>
    <row r="292" spans="1:6" ht="25.5">
      <c r="A292" s="4" t="s">
        <v>82</v>
      </c>
      <c r="B292" s="5">
        <v>929</v>
      </c>
      <c r="C292" s="6" t="s">
        <v>102</v>
      </c>
      <c r="D292" s="6" t="s">
        <v>106</v>
      </c>
      <c r="E292" s="5">
        <v>200</v>
      </c>
      <c r="F292" s="7">
        <v>0</v>
      </c>
    </row>
    <row r="293" spans="1:6" ht="38.25">
      <c r="A293" s="4" t="s">
        <v>83</v>
      </c>
      <c r="B293" s="5">
        <v>929</v>
      </c>
      <c r="C293" s="6" t="s">
        <v>102</v>
      </c>
      <c r="D293" s="6" t="s">
        <v>106</v>
      </c>
      <c r="E293" s="5">
        <v>240</v>
      </c>
      <c r="F293" s="7">
        <v>0</v>
      </c>
    </row>
    <row r="294" spans="1:6" ht="38.25">
      <c r="A294" s="4" t="s">
        <v>200</v>
      </c>
      <c r="B294" s="5">
        <v>929</v>
      </c>
      <c r="C294" s="6" t="s">
        <v>102</v>
      </c>
      <c r="D294" s="6" t="s">
        <v>106</v>
      </c>
      <c r="E294" s="5">
        <v>244</v>
      </c>
      <c r="F294" s="7">
        <v>0</v>
      </c>
    </row>
    <row r="295" spans="1:6" ht="51">
      <c r="A295" s="4" t="s">
        <v>107</v>
      </c>
      <c r="B295" s="5">
        <v>929</v>
      </c>
      <c r="C295" s="6" t="s">
        <v>102</v>
      </c>
      <c r="D295" s="6" t="s">
        <v>108</v>
      </c>
      <c r="E295" s="5"/>
      <c r="F295" s="7">
        <v>0</v>
      </c>
    </row>
    <row r="296" spans="1:6" ht="12.75">
      <c r="A296" s="4" t="s">
        <v>84</v>
      </c>
      <c r="B296" s="5">
        <v>929</v>
      </c>
      <c r="C296" s="6" t="s">
        <v>102</v>
      </c>
      <c r="D296" s="6" t="s">
        <v>108</v>
      </c>
      <c r="E296" s="5">
        <v>800</v>
      </c>
      <c r="F296" s="7">
        <v>0</v>
      </c>
    </row>
    <row r="297" spans="1:6" ht="12.75">
      <c r="A297" s="11" t="s">
        <v>85</v>
      </c>
      <c r="B297" s="5">
        <v>929</v>
      </c>
      <c r="C297" s="6" t="s">
        <v>102</v>
      </c>
      <c r="D297" s="6" t="s">
        <v>108</v>
      </c>
      <c r="E297" s="5">
        <v>850</v>
      </c>
      <c r="F297" s="7">
        <v>0</v>
      </c>
    </row>
    <row r="298" spans="1:6" ht="12.75">
      <c r="A298" s="4" t="s">
        <v>207</v>
      </c>
      <c r="B298" s="5">
        <v>929</v>
      </c>
      <c r="C298" s="6" t="s">
        <v>102</v>
      </c>
      <c r="D298" s="6" t="s">
        <v>108</v>
      </c>
      <c r="E298" s="5">
        <v>853</v>
      </c>
      <c r="F298" s="7">
        <v>0</v>
      </c>
    </row>
    <row r="299" spans="1:6" ht="25.5">
      <c r="A299" s="47" t="s">
        <v>109</v>
      </c>
      <c r="B299" s="9">
        <v>929</v>
      </c>
      <c r="C299" s="2" t="s">
        <v>110</v>
      </c>
      <c r="D299" s="2"/>
      <c r="E299" s="9"/>
      <c r="F299" s="3">
        <v>-6.6</v>
      </c>
    </row>
    <row r="300" spans="1:6" ht="38.25">
      <c r="A300" s="11" t="s">
        <v>111</v>
      </c>
      <c r="B300" s="5">
        <v>929</v>
      </c>
      <c r="C300" s="6" t="s">
        <v>112</v>
      </c>
      <c r="D300" s="6"/>
      <c r="E300" s="5"/>
      <c r="F300" s="7">
        <f>F299</f>
        <v>-6.6</v>
      </c>
    </row>
    <row r="301" spans="1:6" ht="76.5">
      <c r="A301" s="11" t="s">
        <v>113</v>
      </c>
      <c r="B301" s="5">
        <v>929</v>
      </c>
      <c r="C301" s="6" t="s">
        <v>112</v>
      </c>
      <c r="D301" s="6" t="s">
        <v>114</v>
      </c>
      <c r="E301" s="5"/>
      <c r="F301" s="7">
        <f>F300</f>
        <v>-6.6</v>
      </c>
    </row>
    <row r="302" spans="1:6" ht="25.5">
      <c r="A302" s="4" t="s">
        <v>82</v>
      </c>
      <c r="B302" s="5">
        <v>929</v>
      </c>
      <c r="C302" s="6" t="s">
        <v>112</v>
      </c>
      <c r="D302" s="6" t="s">
        <v>114</v>
      </c>
      <c r="E302" s="5">
        <v>200</v>
      </c>
      <c r="F302" s="7">
        <f>F301</f>
        <v>-6.6</v>
      </c>
    </row>
    <row r="303" spans="1:6" ht="38.25">
      <c r="A303" s="4" t="s">
        <v>83</v>
      </c>
      <c r="B303" s="5">
        <v>929</v>
      </c>
      <c r="C303" s="6" t="s">
        <v>112</v>
      </c>
      <c r="D303" s="6" t="s">
        <v>114</v>
      </c>
      <c r="E303" s="5">
        <v>240</v>
      </c>
      <c r="F303" s="7">
        <f>F302</f>
        <v>-6.6</v>
      </c>
    </row>
    <row r="304" spans="1:6" ht="38.25">
      <c r="A304" s="4" t="s">
        <v>200</v>
      </c>
      <c r="B304" s="5">
        <v>929</v>
      </c>
      <c r="C304" s="6" t="s">
        <v>112</v>
      </c>
      <c r="D304" s="6" t="s">
        <v>114</v>
      </c>
      <c r="E304" s="5">
        <v>244</v>
      </c>
      <c r="F304" s="7">
        <f>F303</f>
        <v>-6.6</v>
      </c>
    </row>
    <row r="305" spans="1:6" ht="12.75">
      <c r="A305" s="47" t="s">
        <v>115</v>
      </c>
      <c r="B305" s="12">
        <v>929</v>
      </c>
      <c r="C305" s="2" t="s">
        <v>116</v>
      </c>
      <c r="D305" s="49"/>
      <c r="E305" s="12"/>
      <c r="F305" s="3">
        <f>F306</f>
        <v>2.7</v>
      </c>
    </row>
    <row r="306" spans="1:6" ht="12.75">
      <c r="A306" s="11" t="s">
        <v>117</v>
      </c>
      <c r="B306" s="8">
        <v>929</v>
      </c>
      <c r="C306" s="6" t="s">
        <v>118</v>
      </c>
      <c r="D306" s="44"/>
      <c r="E306" s="8"/>
      <c r="F306" s="7">
        <f>F307</f>
        <v>2.7</v>
      </c>
    </row>
    <row r="307" spans="1:6" ht="38.25">
      <c r="A307" s="11" t="s">
        <v>119</v>
      </c>
      <c r="B307" s="8">
        <v>929</v>
      </c>
      <c r="C307" s="6" t="s">
        <v>118</v>
      </c>
      <c r="D307" s="44">
        <v>5100000104</v>
      </c>
      <c r="E307" s="8"/>
      <c r="F307" s="7">
        <f>F308+F312</f>
        <v>2.7</v>
      </c>
    </row>
    <row r="308" spans="1:6" ht="76.5">
      <c r="A308" s="4" t="s">
        <v>72</v>
      </c>
      <c r="B308" s="8">
        <v>929</v>
      </c>
      <c r="C308" s="6" t="s">
        <v>118</v>
      </c>
      <c r="D308" s="44">
        <v>5100000104</v>
      </c>
      <c r="E308" s="8">
        <v>100</v>
      </c>
      <c r="F308" s="7">
        <v>0</v>
      </c>
    </row>
    <row r="309" spans="1:6" ht="27.75" customHeight="1">
      <c r="A309" s="11" t="s">
        <v>120</v>
      </c>
      <c r="B309" s="8">
        <v>929</v>
      </c>
      <c r="C309" s="6" t="s">
        <v>118</v>
      </c>
      <c r="D309" s="44">
        <v>5100000104</v>
      </c>
      <c r="E309" s="8">
        <v>110</v>
      </c>
      <c r="F309" s="7">
        <v>0</v>
      </c>
    </row>
    <row r="310" spans="1:6" ht="12.75">
      <c r="A310" s="4" t="s">
        <v>208</v>
      </c>
      <c r="B310" s="8">
        <v>929</v>
      </c>
      <c r="C310" s="6" t="s">
        <v>118</v>
      </c>
      <c r="D310" s="44">
        <v>5100000104</v>
      </c>
      <c r="E310" s="8">
        <v>111</v>
      </c>
      <c r="F310" s="7">
        <v>0</v>
      </c>
    </row>
    <row r="311" spans="1:6" ht="51">
      <c r="A311" s="4" t="s">
        <v>209</v>
      </c>
      <c r="B311" s="8">
        <v>929</v>
      </c>
      <c r="C311" s="6" t="s">
        <v>118</v>
      </c>
      <c r="D311" s="44">
        <v>5100000104</v>
      </c>
      <c r="E311" s="8">
        <v>119</v>
      </c>
      <c r="F311" s="7">
        <v>0</v>
      </c>
    </row>
    <row r="312" spans="1:6" ht="25.5">
      <c r="A312" s="4" t="s">
        <v>82</v>
      </c>
      <c r="B312" s="8">
        <v>929</v>
      </c>
      <c r="C312" s="6" t="s">
        <v>118</v>
      </c>
      <c r="D312" s="44">
        <v>5100000104</v>
      </c>
      <c r="E312" s="8">
        <v>200</v>
      </c>
      <c r="F312" s="7">
        <v>2.7</v>
      </c>
    </row>
    <row r="313" spans="1:6" ht="38.25">
      <c r="A313" s="4" t="s">
        <v>83</v>
      </c>
      <c r="B313" s="8">
        <v>929</v>
      </c>
      <c r="C313" s="6" t="s">
        <v>118</v>
      </c>
      <c r="D313" s="44">
        <v>5100000104</v>
      </c>
      <c r="E313" s="8">
        <v>240</v>
      </c>
      <c r="F313" s="7">
        <f>F312</f>
        <v>2.7</v>
      </c>
    </row>
    <row r="314" spans="1:6" ht="38.25">
      <c r="A314" s="4" t="s">
        <v>200</v>
      </c>
      <c r="B314" s="8">
        <v>929</v>
      </c>
      <c r="C314" s="6" t="s">
        <v>118</v>
      </c>
      <c r="D314" s="44">
        <v>5100000104</v>
      </c>
      <c r="E314" s="8">
        <v>244</v>
      </c>
      <c r="F314" s="7">
        <f>F312</f>
        <v>2.7</v>
      </c>
    </row>
    <row r="315" spans="1:6" ht="12.75">
      <c r="A315" s="47" t="s">
        <v>121</v>
      </c>
      <c r="B315" s="12">
        <v>929</v>
      </c>
      <c r="C315" s="2" t="s">
        <v>122</v>
      </c>
      <c r="D315" s="44"/>
      <c r="E315" s="8"/>
      <c r="F315" s="3">
        <f>F316+F364</f>
        <v>-1666.6000000000001</v>
      </c>
    </row>
    <row r="316" spans="1:6" ht="12.75">
      <c r="A316" s="11" t="s">
        <v>123</v>
      </c>
      <c r="B316" s="8">
        <v>929</v>
      </c>
      <c r="C316" s="6" t="s">
        <v>124</v>
      </c>
      <c r="D316" s="44"/>
      <c r="E316" s="8"/>
      <c r="F316" s="7">
        <f>F317+F324+F328+F332+F336+F340+F344+F348+F352+F356+F360</f>
        <v>-1563.6000000000001</v>
      </c>
    </row>
    <row r="317" spans="1:6" ht="51">
      <c r="A317" s="11" t="s">
        <v>125</v>
      </c>
      <c r="B317" s="8">
        <v>929</v>
      </c>
      <c r="C317" s="6" t="s">
        <v>124</v>
      </c>
      <c r="D317" s="44">
        <v>7950000136</v>
      </c>
      <c r="E317" s="8"/>
      <c r="F317" s="7">
        <f>F318+F321</f>
        <v>-778.7</v>
      </c>
    </row>
    <row r="318" spans="1:6" ht="25.5">
      <c r="A318" s="4" t="s">
        <v>82</v>
      </c>
      <c r="B318" s="8">
        <v>929</v>
      </c>
      <c r="C318" s="6" t="s">
        <v>124</v>
      </c>
      <c r="D318" s="44">
        <v>7950000136</v>
      </c>
      <c r="E318" s="8">
        <v>200</v>
      </c>
      <c r="F318" s="7">
        <f>F319</f>
        <v>-278.7</v>
      </c>
    </row>
    <row r="319" spans="1:6" ht="38.25">
      <c r="A319" s="4" t="s">
        <v>83</v>
      </c>
      <c r="B319" s="8">
        <v>929</v>
      </c>
      <c r="C319" s="6" t="s">
        <v>124</v>
      </c>
      <c r="D319" s="44">
        <v>7950000136</v>
      </c>
      <c r="E319" s="8">
        <v>240</v>
      </c>
      <c r="F319" s="7">
        <f>F320</f>
        <v>-278.7</v>
      </c>
    </row>
    <row r="320" spans="1:6" ht="38.25">
      <c r="A320" s="4" t="s">
        <v>200</v>
      </c>
      <c r="B320" s="8">
        <v>929</v>
      </c>
      <c r="C320" s="6" t="s">
        <v>124</v>
      </c>
      <c r="D320" s="44">
        <v>7950000136</v>
      </c>
      <c r="E320" s="8">
        <v>244</v>
      </c>
      <c r="F320" s="7">
        <v>-278.7</v>
      </c>
    </row>
    <row r="321" spans="1:6" ht="12.75">
      <c r="A321" s="4" t="s">
        <v>84</v>
      </c>
      <c r="B321" s="5">
        <v>929</v>
      </c>
      <c r="C321" s="6" t="s">
        <v>124</v>
      </c>
      <c r="D321" s="44">
        <v>7950000136</v>
      </c>
      <c r="E321" s="5">
        <v>800</v>
      </c>
      <c r="F321" s="7">
        <v>-500</v>
      </c>
    </row>
    <row r="322" spans="1:6" ht="12.75">
      <c r="A322" s="11" t="s">
        <v>85</v>
      </c>
      <c r="B322" s="5">
        <v>929</v>
      </c>
      <c r="C322" s="6" t="s">
        <v>124</v>
      </c>
      <c r="D322" s="44">
        <v>7950000136</v>
      </c>
      <c r="E322" s="5">
        <v>850</v>
      </c>
      <c r="F322" s="7">
        <f>F321</f>
        <v>-500</v>
      </c>
    </row>
    <row r="323" spans="1:6" ht="12.75">
      <c r="A323" s="4" t="s">
        <v>207</v>
      </c>
      <c r="B323" s="5">
        <v>929</v>
      </c>
      <c r="C323" s="6" t="s">
        <v>124</v>
      </c>
      <c r="D323" s="44">
        <v>7950000136</v>
      </c>
      <c r="E323" s="5">
        <v>853</v>
      </c>
      <c r="F323" s="7">
        <f>F322</f>
        <v>-500</v>
      </c>
    </row>
    <row r="324" spans="1:6" ht="38.25">
      <c r="A324" s="4" t="s">
        <v>126</v>
      </c>
      <c r="B324" s="5">
        <v>929</v>
      </c>
      <c r="C324" s="6" t="s">
        <v>124</v>
      </c>
      <c r="D324" s="44">
        <v>7950000138</v>
      </c>
      <c r="E324" s="5"/>
      <c r="F324" s="7">
        <v>-0.5</v>
      </c>
    </row>
    <row r="325" spans="1:6" ht="25.5">
      <c r="A325" s="4" t="s">
        <v>82</v>
      </c>
      <c r="B325" s="5">
        <v>929</v>
      </c>
      <c r="C325" s="6" t="s">
        <v>124</v>
      </c>
      <c r="D325" s="44">
        <v>7950000138</v>
      </c>
      <c r="E325" s="5">
        <v>200</v>
      </c>
      <c r="F325" s="7">
        <v>-0.5</v>
      </c>
    </row>
    <row r="326" spans="1:6" ht="38.25">
      <c r="A326" s="4" t="s">
        <v>83</v>
      </c>
      <c r="B326" s="5">
        <v>929</v>
      </c>
      <c r="C326" s="6" t="s">
        <v>124</v>
      </c>
      <c r="D326" s="44">
        <v>7950000138</v>
      </c>
      <c r="E326" s="5">
        <v>240</v>
      </c>
      <c r="F326" s="7">
        <v>-0.5</v>
      </c>
    </row>
    <row r="327" spans="1:6" ht="38.25">
      <c r="A327" s="4" t="s">
        <v>200</v>
      </c>
      <c r="B327" s="5">
        <v>929</v>
      </c>
      <c r="C327" s="6" t="s">
        <v>124</v>
      </c>
      <c r="D327" s="44">
        <v>7950000138</v>
      </c>
      <c r="E327" s="5">
        <v>244</v>
      </c>
      <c r="F327" s="7">
        <v>-0.5</v>
      </c>
    </row>
    <row r="328" spans="1:6" ht="25.5">
      <c r="A328" s="4" t="s">
        <v>193</v>
      </c>
      <c r="B328" s="5">
        <v>929</v>
      </c>
      <c r="C328" s="6" t="s">
        <v>124</v>
      </c>
      <c r="D328" s="44" t="s">
        <v>194</v>
      </c>
      <c r="E328" s="5"/>
      <c r="F328" s="7">
        <v>-1.5</v>
      </c>
    </row>
    <row r="329" spans="1:6" ht="25.5">
      <c r="A329" s="4" t="s">
        <v>82</v>
      </c>
      <c r="B329" s="5">
        <v>929</v>
      </c>
      <c r="C329" s="6" t="s">
        <v>124</v>
      </c>
      <c r="D329" s="44" t="s">
        <v>194</v>
      </c>
      <c r="E329" s="5">
        <v>200</v>
      </c>
      <c r="F329" s="7">
        <v>-1.5</v>
      </c>
    </row>
    <row r="330" spans="1:6" ht="38.25">
      <c r="A330" s="4" t="s">
        <v>83</v>
      </c>
      <c r="B330" s="5">
        <v>929</v>
      </c>
      <c r="C330" s="6" t="s">
        <v>124</v>
      </c>
      <c r="D330" s="44" t="s">
        <v>194</v>
      </c>
      <c r="E330" s="5">
        <v>240</v>
      </c>
      <c r="F330" s="7">
        <v>-1.5</v>
      </c>
    </row>
    <row r="331" spans="1:6" ht="41.25" customHeight="1">
      <c r="A331" s="4" t="s">
        <v>200</v>
      </c>
      <c r="B331" s="5">
        <v>929</v>
      </c>
      <c r="C331" s="6" t="s">
        <v>124</v>
      </c>
      <c r="D331" s="44" t="s">
        <v>194</v>
      </c>
      <c r="E331" s="5">
        <v>244</v>
      </c>
      <c r="F331" s="7">
        <v>-1.5</v>
      </c>
    </row>
    <row r="332" spans="1:6" ht="25.5">
      <c r="A332" s="4" t="s">
        <v>127</v>
      </c>
      <c r="B332" s="5">
        <v>929</v>
      </c>
      <c r="C332" s="6" t="s">
        <v>124</v>
      </c>
      <c r="D332" s="44">
        <v>7950000148</v>
      </c>
      <c r="E332" s="5"/>
      <c r="F332" s="7">
        <v>-20.2</v>
      </c>
    </row>
    <row r="333" spans="1:6" ht="25.5">
      <c r="A333" s="4" t="s">
        <v>82</v>
      </c>
      <c r="B333" s="5">
        <v>929</v>
      </c>
      <c r="C333" s="6" t="s">
        <v>124</v>
      </c>
      <c r="D333" s="44">
        <v>7950000148</v>
      </c>
      <c r="E333" s="5">
        <v>200</v>
      </c>
      <c r="F333" s="7">
        <v>-20.2</v>
      </c>
    </row>
    <row r="334" spans="1:6" ht="38.25">
      <c r="A334" s="4" t="s">
        <v>83</v>
      </c>
      <c r="B334" s="5">
        <v>929</v>
      </c>
      <c r="C334" s="6" t="s">
        <v>124</v>
      </c>
      <c r="D334" s="44">
        <v>7950000148</v>
      </c>
      <c r="E334" s="5">
        <v>240</v>
      </c>
      <c r="F334" s="7">
        <v>-20.2</v>
      </c>
    </row>
    <row r="335" spans="1:6" ht="38.25">
      <c r="A335" s="4" t="s">
        <v>200</v>
      </c>
      <c r="B335" s="5">
        <v>929</v>
      </c>
      <c r="C335" s="6" t="s">
        <v>124</v>
      </c>
      <c r="D335" s="44">
        <v>7950000148</v>
      </c>
      <c r="E335" s="5">
        <v>244</v>
      </c>
      <c r="F335" s="7">
        <v>-20.2</v>
      </c>
    </row>
    <row r="336" spans="1:6" ht="25.5">
      <c r="A336" s="4" t="s">
        <v>128</v>
      </c>
      <c r="B336" s="5">
        <v>929</v>
      </c>
      <c r="C336" s="6" t="s">
        <v>124</v>
      </c>
      <c r="D336" s="44">
        <v>7950000149</v>
      </c>
      <c r="E336" s="5"/>
      <c r="F336" s="7">
        <v>0</v>
      </c>
    </row>
    <row r="337" spans="1:6" ht="25.5">
      <c r="A337" s="4" t="s">
        <v>82</v>
      </c>
      <c r="B337" s="5">
        <v>929</v>
      </c>
      <c r="C337" s="6" t="s">
        <v>124</v>
      </c>
      <c r="D337" s="44">
        <v>7950000149</v>
      </c>
      <c r="E337" s="5">
        <v>200</v>
      </c>
      <c r="F337" s="7">
        <v>0</v>
      </c>
    </row>
    <row r="338" spans="1:6" ht="38.25">
      <c r="A338" s="4" t="s">
        <v>83</v>
      </c>
      <c r="B338" s="5">
        <v>929</v>
      </c>
      <c r="C338" s="6" t="s">
        <v>124</v>
      </c>
      <c r="D338" s="44">
        <v>7950000149</v>
      </c>
      <c r="E338" s="5">
        <v>240</v>
      </c>
      <c r="F338" s="7">
        <v>0</v>
      </c>
    </row>
    <row r="339" spans="1:6" ht="38.25">
      <c r="A339" s="4" t="s">
        <v>200</v>
      </c>
      <c r="B339" s="5">
        <v>929</v>
      </c>
      <c r="C339" s="6" t="s">
        <v>124</v>
      </c>
      <c r="D339" s="44">
        <v>7950000149</v>
      </c>
      <c r="E339" s="5">
        <v>244</v>
      </c>
      <c r="F339" s="7">
        <v>0</v>
      </c>
    </row>
    <row r="340" spans="1:6" ht="38.25">
      <c r="A340" s="4" t="s">
        <v>195</v>
      </c>
      <c r="B340" s="5">
        <v>929</v>
      </c>
      <c r="C340" s="6" t="s">
        <v>124</v>
      </c>
      <c r="D340" s="6" t="s">
        <v>196</v>
      </c>
      <c r="E340" s="5"/>
      <c r="F340" s="7">
        <v>-6.1</v>
      </c>
    </row>
    <row r="341" spans="1:6" ht="25.5">
      <c r="A341" s="4" t="s">
        <v>82</v>
      </c>
      <c r="B341" s="5">
        <v>929</v>
      </c>
      <c r="C341" s="6" t="s">
        <v>124</v>
      </c>
      <c r="D341" s="6" t="s">
        <v>196</v>
      </c>
      <c r="E341" s="5">
        <v>200</v>
      </c>
      <c r="F341" s="7">
        <v>-6.1</v>
      </c>
    </row>
    <row r="342" spans="1:6" ht="38.25">
      <c r="A342" s="4" t="s">
        <v>83</v>
      </c>
      <c r="B342" s="5">
        <v>929</v>
      </c>
      <c r="C342" s="6" t="s">
        <v>124</v>
      </c>
      <c r="D342" s="6" t="s">
        <v>196</v>
      </c>
      <c r="E342" s="5">
        <v>240</v>
      </c>
      <c r="F342" s="7">
        <v>-6.1</v>
      </c>
    </row>
    <row r="343" spans="1:6" ht="38.25">
      <c r="A343" s="4" t="s">
        <v>200</v>
      </c>
      <c r="B343" s="5">
        <v>929</v>
      </c>
      <c r="C343" s="6" t="s">
        <v>124</v>
      </c>
      <c r="D343" s="6" t="s">
        <v>196</v>
      </c>
      <c r="E343" s="5">
        <v>244</v>
      </c>
      <c r="F343" s="7">
        <v>-6.1</v>
      </c>
    </row>
    <row r="344" spans="1:6" ht="51">
      <c r="A344" s="4" t="s">
        <v>129</v>
      </c>
      <c r="B344" s="5">
        <v>929</v>
      </c>
      <c r="C344" s="6" t="s">
        <v>124</v>
      </c>
      <c r="D344" s="6" t="s">
        <v>130</v>
      </c>
      <c r="E344" s="5"/>
      <c r="F344" s="7">
        <v>-157.9</v>
      </c>
    </row>
    <row r="345" spans="1:6" ht="25.5">
      <c r="A345" s="4" t="s">
        <v>82</v>
      </c>
      <c r="B345" s="5">
        <v>929</v>
      </c>
      <c r="C345" s="6" t="s">
        <v>124</v>
      </c>
      <c r="D345" s="6" t="s">
        <v>130</v>
      </c>
      <c r="E345" s="5">
        <v>200</v>
      </c>
      <c r="F345" s="7">
        <v>-157.9</v>
      </c>
    </row>
    <row r="346" spans="1:6" ht="38.25">
      <c r="A346" s="4" t="s">
        <v>83</v>
      </c>
      <c r="B346" s="5">
        <v>929</v>
      </c>
      <c r="C346" s="6" t="s">
        <v>124</v>
      </c>
      <c r="D346" s="6" t="s">
        <v>130</v>
      </c>
      <c r="E346" s="5">
        <v>240</v>
      </c>
      <c r="F346" s="7">
        <v>-157.9</v>
      </c>
    </row>
    <row r="347" spans="1:6" ht="38.25">
      <c r="A347" s="4" t="s">
        <v>200</v>
      </c>
      <c r="B347" s="5">
        <v>929</v>
      </c>
      <c r="C347" s="6" t="s">
        <v>124</v>
      </c>
      <c r="D347" s="6" t="s">
        <v>130</v>
      </c>
      <c r="E347" s="5">
        <v>244</v>
      </c>
      <c r="F347" s="7">
        <v>-157.9</v>
      </c>
    </row>
    <row r="348" spans="1:6" ht="25.5">
      <c r="A348" s="4" t="s">
        <v>131</v>
      </c>
      <c r="B348" s="5">
        <v>929</v>
      </c>
      <c r="C348" s="6" t="s">
        <v>124</v>
      </c>
      <c r="D348" s="6" t="s">
        <v>132</v>
      </c>
      <c r="E348" s="5"/>
      <c r="F348" s="7">
        <v>-577.7</v>
      </c>
    </row>
    <row r="349" spans="1:6" ht="25.5">
      <c r="A349" s="4" t="s">
        <v>82</v>
      </c>
      <c r="B349" s="5">
        <v>929</v>
      </c>
      <c r="C349" s="6" t="s">
        <v>124</v>
      </c>
      <c r="D349" s="6" t="s">
        <v>132</v>
      </c>
      <c r="E349" s="5">
        <v>200</v>
      </c>
      <c r="F349" s="7">
        <v>-577.7</v>
      </c>
    </row>
    <row r="350" spans="1:6" ht="38.25">
      <c r="A350" s="4" t="s">
        <v>83</v>
      </c>
      <c r="B350" s="5">
        <v>929</v>
      </c>
      <c r="C350" s="6" t="s">
        <v>124</v>
      </c>
      <c r="D350" s="6" t="s">
        <v>132</v>
      </c>
      <c r="E350" s="5">
        <v>240</v>
      </c>
      <c r="F350" s="7">
        <v>-577.7</v>
      </c>
    </row>
    <row r="351" spans="1:6" ht="38.25">
      <c r="A351" s="4" t="s">
        <v>200</v>
      </c>
      <c r="B351" s="5">
        <v>929</v>
      </c>
      <c r="C351" s="6" t="s">
        <v>124</v>
      </c>
      <c r="D351" s="6" t="s">
        <v>132</v>
      </c>
      <c r="E351" s="5">
        <v>244</v>
      </c>
      <c r="F351" s="7">
        <v>-577.7</v>
      </c>
    </row>
    <row r="352" spans="1:6" ht="12.75">
      <c r="A352" s="4" t="s">
        <v>133</v>
      </c>
      <c r="B352" s="5">
        <v>929</v>
      </c>
      <c r="C352" s="6" t="s">
        <v>124</v>
      </c>
      <c r="D352" s="44">
        <v>7950000167</v>
      </c>
      <c r="E352" s="5"/>
      <c r="F352" s="7">
        <v>-4</v>
      </c>
    </row>
    <row r="353" spans="1:6" ht="25.5">
      <c r="A353" s="4" t="s">
        <v>82</v>
      </c>
      <c r="B353" s="5">
        <v>929</v>
      </c>
      <c r="C353" s="6" t="s">
        <v>124</v>
      </c>
      <c r="D353" s="44">
        <v>7950000167</v>
      </c>
      <c r="E353" s="5">
        <v>200</v>
      </c>
      <c r="F353" s="7">
        <v>-4</v>
      </c>
    </row>
    <row r="354" spans="1:6" ht="38.25">
      <c r="A354" s="4" t="s">
        <v>83</v>
      </c>
      <c r="B354" s="5">
        <v>929</v>
      </c>
      <c r="C354" s="6" t="s">
        <v>124</v>
      </c>
      <c r="D354" s="44">
        <v>7950000167</v>
      </c>
      <c r="E354" s="5">
        <v>240</v>
      </c>
      <c r="F354" s="7">
        <v>-4</v>
      </c>
    </row>
    <row r="355" spans="1:6" ht="38.25">
      <c r="A355" s="4" t="s">
        <v>200</v>
      </c>
      <c r="B355" s="5">
        <v>929</v>
      </c>
      <c r="C355" s="6" t="s">
        <v>124</v>
      </c>
      <c r="D355" s="44">
        <v>7950000167</v>
      </c>
      <c r="E355" s="5">
        <v>244</v>
      </c>
      <c r="F355" s="7">
        <v>-4</v>
      </c>
    </row>
    <row r="356" spans="1:6" ht="25.5">
      <c r="A356" s="4" t="s">
        <v>134</v>
      </c>
      <c r="B356" s="5">
        <v>929</v>
      </c>
      <c r="C356" s="6" t="s">
        <v>124</v>
      </c>
      <c r="D356" s="44">
        <v>7950000168</v>
      </c>
      <c r="E356" s="5"/>
      <c r="F356" s="7">
        <v>-13.3</v>
      </c>
    </row>
    <row r="357" spans="1:6" ht="25.5">
      <c r="A357" s="4" t="s">
        <v>82</v>
      </c>
      <c r="B357" s="5">
        <v>929</v>
      </c>
      <c r="C357" s="6" t="s">
        <v>124</v>
      </c>
      <c r="D357" s="44">
        <v>7950000168</v>
      </c>
      <c r="E357" s="5">
        <v>200</v>
      </c>
      <c r="F357" s="7">
        <v>-13.3</v>
      </c>
    </row>
    <row r="358" spans="1:6" ht="38.25">
      <c r="A358" s="4" t="s">
        <v>83</v>
      </c>
      <c r="B358" s="5">
        <v>929</v>
      </c>
      <c r="C358" s="6" t="s">
        <v>124</v>
      </c>
      <c r="D358" s="44">
        <v>7950000168</v>
      </c>
      <c r="E358" s="5">
        <v>240</v>
      </c>
      <c r="F358" s="7">
        <v>-13.3</v>
      </c>
    </row>
    <row r="359" spans="1:6" ht="38.25">
      <c r="A359" s="4" t="s">
        <v>200</v>
      </c>
      <c r="B359" s="5">
        <v>929</v>
      </c>
      <c r="C359" s="6" t="s">
        <v>124</v>
      </c>
      <c r="D359" s="44">
        <v>7950000168</v>
      </c>
      <c r="E359" s="5">
        <v>244</v>
      </c>
      <c r="F359" s="7">
        <v>-13.3</v>
      </c>
    </row>
    <row r="360" spans="1:6" ht="38.25">
      <c r="A360" s="4" t="s">
        <v>135</v>
      </c>
      <c r="B360" s="5">
        <v>929</v>
      </c>
      <c r="C360" s="6" t="s">
        <v>124</v>
      </c>
      <c r="D360" s="44">
        <v>7950000503</v>
      </c>
      <c r="E360" s="5"/>
      <c r="F360" s="7">
        <v>-3.7</v>
      </c>
    </row>
    <row r="361" spans="1:6" ht="25.5">
      <c r="A361" s="4" t="s">
        <v>82</v>
      </c>
      <c r="B361" s="5">
        <v>929</v>
      </c>
      <c r="C361" s="6" t="s">
        <v>124</v>
      </c>
      <c r="D361" s="44">
        <v>7950000503</v>
      </c>
      <c r="E361" s="5">
        <v>200</v>
      </c>
      <c r="F361" s="7">
        <v>-3.7</v>
      </c>
    </row>
    <row r="362" spans="1:6" ht="38.25">
      <c r="A362" s="4" t="s">
        <v>83</v>
      </c>
      <c r="B362" s="5">
        <v>929</v>
      </c>
      <c r="C362" s="6" t="s">
        <v>124</v>
      </c>
      <c r="D362" s="44">
        <v>7950000503</v>
      </c>
      <c r="E362" s="5">
        <v>240</v>
      </c>
      <c r="F362" s="7">
        <v>-3.7</v>
      </c>
    </row>
    <row r="363" spans="1:6" ht="38.25">
      <c r="A363" s="4" t="s">
        <v>200</v>
      </c>
      <c r="B363" s="5">
        <v>929</v>
      </c>
      <c r="C363" s="6" t="s">
        <v>124</v>
      </c>
      <c r="D363" s="44">
        <v>7950000503</v>
      </c>
      <c r="E363" s="5">
        <v>244</v>
      </c>
      <c r="F363" s="7">
        <v>-3.7</v>
      </c>
    </row>
    <row r="364" spans="1:6" ht="25.5">
      <c r="A364" s="4" t="s">
        <v>136</v>
      </c>
      <c r="B364" s="5">
        <v>929</v>
      </c>
      <c r="C364" s="6" t="s">
        <v>137</v>
      </c>
      <c r="D364" s="6"/>
      <c r="E364" s="5"/>
      <c r="F364" s="7">
        <f>F365</f>
        <v>-102.99999999999999</v>
      </c>
    </row>
    <row r="365" spans="1:6" ht="25.5">
      <c r="A365" s="4" t="s">
        <v>138</v>
      </c>
      <c r="B365" s="5">
        <v>929</v>
      </c>
      <c r="C365" s="6" t="s">
        <v>137</v>
      </c>
      <c r="D365" s="6" t="s">
        <v>139</v>
      </c>
      <c r="E365" s="5"/>
      <c r="F365" s="7">
        <f>F366+F370+F373</f>
        <v>-102.99999999999999</v>
      </c>
    </row>
    <row r="366" spans="1:6" ht="76.5">
      <c r="A366" s="4" t="s">
        <v>72</v>
      </c>
      <c r="B366" s="5">
        <v>929</v>
      </c>
      <c r="C366" s="6" t="s">
        <v>137</v>
      </c>
      <c r="D366" s="6" t="s">
        <v>139</v>
      </c>
      <c r="E366" s="5">
        <v>100</v>
      </c>
      <c r="F366" s="7">
        <f>F367</f>
        <v>1.2</v>
      </c>
    </row>
    <row r="367" spans="1:6" ht="25.5">
      <c r="A367" s="11" t="s">
        <v>120</v>
      </c>
      <c r="B367" s="5">
        <v>929</v>
      </c>
      <c r="C367" s="6" t="s">
        <v>137</v>
      </c>
      <c r="D367" s="6" t="s">
        <v>139</v>
      </c>
      <c r="E367" s="5">
        <v>110</v>
      </c>
      <c r="F367" s="7">
        <f>F368+F369</f>
        <v>1.2</v>
      </c>
    </row>
    <row r="368" spans="1:6" ht="12.75">
      <c r="A368" s="4" t="s">
        <v>208</v>
      </c>
      <c r="B368" s="5">
        <v>929</v>
      </c>
      <c r="C368" s="6" t="s">
        <v>137</v>
      </c>
      <c r="D368" s="6" t="s">
        <v>139</v>
      </c>
      <c r="E368" s="5">
        <v>111</v>
      </c>
      <c r="F368" s="7">
        <v>0</v>
      </c>
    </row>
    <row r="369" spans="1:6" ht="51">
      <c r="A369" s="4" t="s">
        <v>209</v>
      </c>
      <c r="B369" s="5">
        <v>929</v>
      </c>
      <c r="C369" s="6" t="s">
        <v>137</v>
      </c>
      <c r="D369" s="6" t="s">
        <v>139</v>
      </c>
      <c r="E369" s="5">
        <v>119</v>
      </c>
      <c r="F369" s="7">
        <v>1.2</v>
      </c>
    </row>
    <row r="370" spans="1:6" ht="25.5">
      <c r="A370" s="4" t="s">
        <v>82</v>
      </c>
      <c r="B370" s="5">
        <v>929</v>
      </c>
      <c r="C370" s="6" t="s">
        <v>137</v>
      </c>
      <c r="D370" s="6" t="s">
        <v>139</v>
      </c>
      <c r="E370" s="5">
        <v>200</v>
      </c>
      <c r="F370" s="7">
        <v>-91.6</v>
      </c>
    </row>
    <row r="371" spans="1:6" ht="38.25">
      <c r="A371" s="4" t="s">
        <v>83</v>
      </c>
      <c r="B371" s="5">
        <v>929</v>
      </c>
      <c r="C371" s="6" t="s">
        <v>137</v>
      </c>
      <c r="D371" s="6" t="s">
        <v>139</v>
      </c>
      <c r="E371" s="5">
        <v>240</v>
      </c>
      <c r="F371" s="7">
        <v>-91.6</v>
      </c>
    </row>
    <row r="372" spans="1:6" ht="38.25">
      <c r="A372" s="4" t="s">
        <v>200</v>
      </c>
      <c r="B372" s="5">
        <v>929</v>
      </c>
      <c r="C372" s="6" t="s">
        <v>137</v>
      </c>
      <c r="D372" s="6" t="s">
        <v>139</v>
      </c>
      <c r="E372" s="5">
        <v>244</v>
      </c>
      <c r="F372" s="7">
        <v>-91.6</v>
      </c>
    </row>
    <row r="373" spans="1:6" ht="12.75">
      <c r="A373" s="4" t="s">
        <v>84</v>
      </c>
      <c r="B373" s="5">
        <v>929</v>
      </c>
      <c r="C373" s="6" t="s">
        <v>137</v>
      </c>
      <c r="D373" s="6" t="s">
        <v>139</v>
      </c>
      <c r="E373" s="5">
        <v>800</v>
      </c>
      <c r="F373" s="7">
        <f>F374</f>
        <v>-12.6</v>
      </c>
    </row>
    <row r="374" spans="1:6" ht="12.75">
      <c r="A374" s="11" t="s">
        <v>85</v>
      </c>
      <c r="B374" s="5">
        <v>929</v>
      </c>
      <c r="C374" s="6" t="s">
        <v>137</v>
      </c>
      <c r="D374" s="6" t="s">
        <v>139</v>
      </c>
      <c r="E374" s="5">
        <v>850</v>
      </c>
      <c r="F374" s="7">
        <f>F375+F376+F377</f>
        <v>-12.6</v>
      </c>
    </row>
    <row r="375" spans="1:6" ht="25.5">
      <c r="A375" s="4" t="s">
        <v>205</v>
      </c>
      <c r="B375" s="5">
        <v>929</v>
      </c>
      <c r="C375" s="6" t="s">
        <v>137</v>
      </c>
      <c r="D375" s="6" t="s">
        <v>139</v>
      </c>
      <c r="E375" s="5">
        <v>851</v>
      </c>
      <c r="F375" s="7">
        <v>-9.2</v>
      </c>
    </row>
    <row r="376" spans="1:6" ht="12.75">
      <c r="A376" s="4" t="s">
        <v>206</v>
      </c>
      <c r="B376" s="5">
        <v>929</v>
      </c>
      <c r="C376" s="6" t="s">
        <v>137</v>
      </c>
      <c r="D376" s="6" t="s">
        <v>139</v>
      </c>
      <c r="E376" s="5">
        <v>852</v>
      </c>
      <c r="F376" s="7">
        <v>-3.1</v>
      </c>
    </row>
    <row r="377" spans="1:6" ht="12.75">
      <c r="A377" s="4" t="s">
        <v>207</v>
      </c>
      <c r="B377" s="5">
        <v>929</v>
      </c>
      <c r="C377" s="6" t="s">
        <v>137</v>
      </c>
      <c r="D377" s="6" t="s">
        <v>139</v>
      </c>
      <c r="E377" s="5">
        <v>853</v>
      </c>
      <c r="F377" s="7">
        <v>-0.3</v>
      </c>
    </row>
    <row r="378" spans="1:6" ht="12.75">
      <c r="A378" s="13" t="s">
        <v>140</v>
      </c>
      <c r="B378" s="9">
        <v>929</v>
      </c>
      <c r="C378" s="2" t="s">
        <v>141</v>
      </c>
      <c r="D378" s="2"/>
      <c r="E378" s="9"/>
      <c r="F378" s="3">
        <f>F379+F384</f>
        <v>-133</v>
      </c>
    </row>
    <row r="379" spans="1:6" ht="25.5">
      <c r="A379" s="11" t="s">
        <v>142</v>
      </c>
      <c r="B379" s="8">
        <v>929</v>
      </c>
      <c r="C379" s="6" t="s">
        <v>143</v>
      </c>
      <c r="D379" s="44"/>
      <c r="E379" s="8"/>
      <c r="F379" s="7">
        <v>-52.6</v>
      </c>
    </row>
    <row r="380" spans="1:6" ht="120" customHeight="1">
      <c r="A380" s="11" t="s">
        <v>144</v>
      </c>
      <c r="B380" s="8">
        <v>929</v>
      </c>
      <c r="C380" s="6" t="s">
        <v>143</v>
      </c>
      <c r="D380" s="44">
        <v>4280000181</v>
      </c>
      <c r="E380" s="12"/>
      <c r="F380" s="7">
        <v>-52.6</v>
      </c>
    </row>
    <row r="381" spans="1:6" ht="25.5">
      <c r="A381" s="4" t="s">
        <v>82</v>
      </c>
      <c r="B381" s="8">
        <v>929</v>
      </c>
      <c r="C381" s="6" t="s">
        <v>143</v>
      </c>
      <c r="D381" s="44">
        <v>4280000181</v>
      </c>
      <c r="E381" s="8">
        <v>200</v>
      </c>
      <c r="F381" s="7">
        <v>-52.6</v>
      </c>
    </row>
    <row r="382" spans="1:6" ht="38.25">
      <c r="A382" s="4" t="s">
        <v>83</v>
      </c>
      <c r="B382" s="8">
        <v>929</v>
      </c>
      <c r="C382" s="6" t="s">
        <v>143</v>
      </c>
      <c r="D382" s="44">
        <v>4280000181</v>
      </c>
      <c r="E382" s="8">
        <v>240</v>
      </c>
      <c r="F382" s="7">
        <v>-52.6</v>
      </c>
    </row>
    <row r="383" spans="1:6" ht="38.25">
      <c r="A383" s="4" t="s">
        <v>200</v>
      </c>
      <c r="B383" s="8">
        <v>929</v>
      </c>
      <c r="C383" s="6" t="s">
        <v>143</v>
      </c>
      <c r="D383" s="44">
        <v>4280000181</v>
      </c>
      <c r="E383" s="5">
        <v>244</v>
      </c>
      <c r="F383" s="7">
        <v>-52.6</v>
      </c>
    </row>
    <row r="384" spans="1:6" ht="12.75">
      <c r="A384" s="4" t="s">
        <v>145</v>
      </c>
      <c r="B384" s="5">
        <v>929</v>
      </c>
      <c r="C384" s="6" t="s">
        <v>146</v>
      </c>
      <c r="D384" s="6"/>
      <c r="E384" s="5"/>
      <c r="F384" s="7">
        <f>F385+F389+F393+F397</f>
        <v>-80.39999999999999</v>
      </c>
    </row>
    <row r="385" spans="1:6" ht="63.75">
      <c r="A385" s="4" t="s">
        <v>147</v>
      </c>
      <c r="B385" s="5">
        <v>929</v>
      </c>
      <c r="C385" s="6" t="s">
        <v>146</v>
      </c>
      <c r="D385" s="6" t="s">
        <v>148</v>
      </c>
      <c r="E385" s="5"/>
      <c r="F385" s="7">
        <v>-53.3</v>
      </c>
    </row>
    <row r="386" spans="1:6" ht="25.5">
      <c r="A386" s="4" t="s">
        <v>82</v>
      </c>
      <c r="B386" s="8">
        <v>929</v>
      </c>
      <c r="C386" s="6" t="s">
        <v>146</v>
      </c>
      <c r="D386" s="6" t="s">
        <v>148</v>
      </c>
      <c r="E386" s="5">
        <v>200</v>
      </c>
      <c r="F386" s="7">
        <v>-53.3</v>
      </c>
    </row>
    <row r="387" spans="1:6" ht="38.25">
      <c r="A387" s="4" t="s">
        <v>83</v>
      </c>
      <c r="B387" s="8">
        <v>929</v>
      </c>
      <c r="C387" s="6" t="s">
        <v>146</v>
      </c>
      <c r="D387" s="6" t="s">
        <v>148</v>
      </c>
      <c r="E387" s="5">
        <v>240</v>
      </c>
      <c r="F387" s="7">
        <v>-53.3</v>
      </c>
    </row>
    <row r="388" spans="1:6" ht="38.25">
      <c r="A388" s="4" t="s">
        <v>200</v>
      </c>
      <c r="B388" s="8">
        <v>929</v>
      </c>
      <c r="C388" s="6" t="s">
        <v>146</v>
      </c>
      <c r="D388" s="6" t="s">
        <v>148</v>
      </c>
      <c r="E388" s="5">
        <v>244</v>
      </c>
      <c r="F388" s="7">
        <v>-53.3</v>
      </c>
    </row>
    <row r="389" spans="1:6" ht="38.25">
      <c r="A389" s="11" t="s">
        <v>149</v>
      </c>
      <c r="B389" s="5">
        <v>929</v>
      </c>
      <c r="C389" s="6" t="s">
        <v>146</v>
      </c>
      <c r="D389" s="6" t="s">
        <v>150</v>
      </c>
      <c r="E389" s="5"/>
      <c r="F389" s="7">
        <v>-7.3</v>
      </c>
    </row>
    <row r="390" spans="1:6" ht="25.5">
      <c r="A390" s="4" t="s">
        <v>82</v>
      </c>
      <c r="B390" s="5">
        <v>929</v>
      </c>
      <c r="C390" s="6" t="s">
        <v>146</v>
      </c>
      <c r="D390" s="6" t="s">
        <v>150</v>
      </c>
      <c r="E390" s="5">
        <v>200</v>
      </c>
      <c r="F390" s="7">
        <v>-7.3</v>
      </c>
    </row>
    <row r="391" spans="1:6" ht="38.25">
      <c r="A391" s="4" t="s">
        <v>83</v>
      </c>
      <c r="B391" s="5">
        <v>929</v>
      </c>
      <c r="C391" s="6" t="s">
        <v>146</v>
      </c>
      <c r="D391" s="6" t="s">
        <v>150</v>
      </c>
      <c r="E391" s="5">
        <v>240</v>
      </c>
      <c r="F391" s="7">
        <v>-7.3</v>
      </c>
    </row>
    <row r="392" spans="1:6" ht="38.25">
      <c r="A392" s="4" t="s">
        <v>200</v>
      </c>
      <c r="B392" s="5">
        <v>929</v>
      </c>
      <c r="C392" s="6" t="s">
        <v>146</v>
      </c>
      <c r="D392" s="6" t="s">
        <v>150</v>
      </c>
      <c r="E392" s="5">
        <v>244</v>
      </c>
      <c r="F392" s="7">
        <v>-7.3</v>
      </c>
    </row>
    <row r="393" spans="1:6" ht="96" customHeight="1">
      <c r="A393" s="4" t="s">
        <v>151</v>
      </c>
      <c r="B393" s="5">
        <v>929</v>
      </c>
      <c r="C393" s="6" t="s">
        <v>146</v>
      </c>
      <c r="D393" s="6" t="s">
        <v>152</v>
      </c>
      <c r="E393" s="5"/>
      <c r="F393" s="7">
        <v>-13.2</v>
      </c>
    </row>
    <row r="394" spans="1:6" ht="25.5">
      <c r="A394" s="4" t="s">
        <v>82</v>
      </c>
      <c r="B394" s="5">
        <v>929</v>
      </c>
      <c r="C394" s="6" t="s">
        <v>146</v>
      </c>
      <c r="D394" s="6" t="s">
        <v>152</v>
      </c>
      <c r="E394" s="5">
        <v>200</v>
      </c>
      <c r="F394" s="7">
        <v>-13.2</v>
      </c>
    </row>
    <row r="395" spans="1:6" ht="38.25">
      <c r="A395" s="4" t="s">
        <v>83</v>
      </c>
      <c r="B395" s="5">
        <v>929</v>
      </c>
      <c r="C395" s="6" t="s">
        <v>146</v>
      </c>
      <c r="D395" s="6" t="s">
        <v>152</v>
      </c>
      <c r="E395" s="5">
        <v>240</v>
      </c>
      <c r="F395" s="7">
        <v>-13.2</v>
      </c>
    </row>
    <row r="396" spans="1:6" ht="38.25">
      <c r="A396" s="4" t="s">
        <v>200</v>
      </c>
      <c r="B396" s="5">
        <v>929</v>
      </c>
      <c r="C396" s="6" t="s">
        <v>146</v>
      </c>
      <c r="D396" s="6" t="s">
        <v>152</v>
      </c>
      <c r="E396" s="5">
        <v>244</v>
      </c>
      <c r="F396" s="7">
        <v>-13.2</v>
      </c>
    </row>
    <row r="397" spans="1:6" ht="51">
      <c r="A397" s="11" t="s">
        <v>153</v>
      </c>
      <c r="B397" s="5">
        <v>929</v>
      </c>
      <c r="C397" s="6" t="s">
        <v>146</v>
      </c>
      <c r="D397" s="6" t="s">
        <v>154</v>
      </c>
      <c r="E397" s="5"/>
      <c r="F397" s="7">
        <v>-6.6</v>
      </c>
    </row>
    <row r="398" spans="1:6" ht="25.5">
      <c r="A398" s="4" t="s">
        <v>82</v>
      </c>
      <c r="B398" s="5">
        <v>929</v>
      </c>
      <c r="C398" s="6" t="s">
        <v>146</v>
      </c>
      <c r="D398" s="6" t="s">
        <v>154</v>
      </c>
      <c r="E398" s="5">
        <v>200</v>
      </c>
      <c r="F398" s="7">
        <v>-6.6</v>
      </c>
    </row>
    <row r="399" spans="1:6" ht="38.25">
      <c r="A399" s="4" t="s">
        <v>83</v>
      </c>
      <c r="B399" s="5">
        <v>929</v>
      </c>
      <c r="C399" s="6" t="s">
        <v>146</v>
      </c>
      <c r="D399" s="6" t="s">
        <v>154</v>
      </c>
      <c r="E399" s="5">
        <v>240</v>
      </c>
      <c r="F399" s="7">
        <v>-6.6</v>
      </c>
    </row>
    <row r="400" spans="1:6" ht="38.25">
      <c r="A400" s="4" t="s">
        <v>200</v>
      </c>
      <c r="B400" s="5">
        <v>929</v>
      </c>
      <c r="C400" s="6" t="s">
        <v>146</v>
      </c>
      <c r="D400" s="6" t="s">
        <v>154</v>
      </c>
      <c r="E400" s="5">
        <v>244</v>
      </c>
      <c r="F400" s="7">
        <v>-6.6</v>
      </c>
    </row>
    <row r="401" spans="1:6" ht="12.75">
      <c r="A401" s="13" t="s">
        <v>155</v>
      </c>
      <c r="B401" s="9">
        <v>929</v>
      </c>
      <c r="C401" s="2" t="s">
        <v>156</v>
      </c>
      <c r="D401" s="2"/>
      <c r="E401" s="9"/>
      <c r="F401" s="3">
        <f>F402+F407</f>
        <v>-301</v>
      </c>
    </row>
    <row r="402" spans="1:6" ht="12.75">
      <c r="A402" s="4" t="s">
        <v>157</v>
      </c>
      <c r="B402" s="5">
        <v>929</v>
      </c>
      <c r="C402" s="6" t="s">
        <v>158</v>
      </c>
      <c r="D402" s="6"/>
      <c r="E402" s="5"/>
      <c r="F402" s="7">
        <v>-273</v>
      </c>
    </row>
    <row r="403" spans="1:6" ht="63.75">
      <c r="A403" s="11" t="s">
        <v>159</v>
      </c>
      <c r="B403" s="5">
        <v>929</v>
      </c>
      <c r="C403" s="6" t="s">
        <v>158</v>
      </c>
      <c r="D403" s="6" t="s">
        <v>160</v>
      </c>
      <c r="E403" s="5"/>
      <c r="F403" s="7">
        <v>-273</v>
      </c>
    </row>
    <row r="404" spans="1:6" ht="25.5">
      <c r="A404" s="4" t="s">
        <v>82</v>
      </c>
      <c r="B404" s="5">
        <v>929</v>
      </c>
      <c r="C404" s="6" t="s">
        <v>158</v>
      </c>
      <c r="D404" s="6" t="s">
        <v>160</v>
      </c>
      <c r="E404" s="5">
        <v>200</v>
      </c>
      <c r="F404" s="7">
        <v>-273</v>
      </c>
    </row>
    <row r="405" spans="1:6" ht="38.25">
      <c r="A405" s="4" t="s">
        <v>83</v>
      </c>
      <c r="B405" s="5">
        <v>929</v>
      </c>
      <c r="C405" s="6" t="s">
        <v>158</v>
      </c>
      <c r="D405" s="6" t="s">
        <v>160</v>
      </c>
      <c r="E405" s="5">
        <v>240</v>
      </c>
      <c r="F405" s="7">
        <v>-273</v>
      </c>
    </row>
    <row r="406" spans="1:6" ht="38.25">
      <c r="A406" s="4" t="s">
        <v>200</v>
      </c>
      <c r="B406" s="5">
        <v>929</v>
      </c>
      <c r="C406" s="6" t="s">
        <v>158</v>
      </c>
      <c r="D406" s="6" t="s">
        <v>160</v>
      </c>
      <c r="E406" s="5">
        <v>244</v>
      </c>
      <c r="F406" s="7">
        <v>-273</v>
      </c>
    </row>
    <row r="407" spans="1:6" ht="25.5">
      <c r="A407" s="50" t="s">
        <v>161</v>
      </c>
      <c r="B407" s="5">
        <v>929</v>
      </c>
      <c r="C407" s="6" t="s">
        <v>162</v>
      </c>
      <c r="D407" s="6" t="s">
        <v>163</v>
      </c>
      <c r="E407" s="5"/>
      <c r="F407" s="7">
        <v>-28</v>
      </c>
    </row>
    <row r="408" spans="1:6" ht="51">
      <c r="A408" s="4" t="s">
        <v>164</v>
      </c>
      <c r="B408" s="5">
        <v>929</v>
      </c>
      <c r="C408" s="6" t="s">
        <v>162</v>
      </c>
      <c r="D408" s="6" t="s">
        <v>163</v>
      </c>
      <c r="E408" s="5"/>
      <c r="F408" s="7">
        <v>-28</v>
      </c>
    </row>
    <row r="409" spans="1:6" ht="25.5">
      <c r="A409" s="4" t="s">
        <v>82</v>
      </c>
      <c r="B409" s="5">
        <v>929</v>
      </c>
      <c r="C409" s="6" t="s">
        <v>162</v>
      </c>
      <c r="D409" s="6" t="s">
        <v>163</v>
      </c>
      <c r="E409" s="5">
        <v>200</v>
      </c>
      <c r="F409" s="7">
        <v>-28</v>
      </c>
    </row>
    <row r="410" spans="1:6" ht="38.25">
      <c r="A410" s="4" t="s">
        <v>83</v>
      </c>
      <c r="B410" s="5">
        <v>929</v>
      </c>
      <c r="C410" s="6" t="s">
        <v>162</v>
      </c>
      <c r="D410" s="6" t="s">
        <v>163</v>
      </c>
      <c r="E410" s="5">
        <v>240</v>
      </c>
      <c r="F410" s="7">
        <v>-28</v>
      </c>
    </row>
    <row r="411" spans="1:6" ht="38.25">
      <c r="A411" s="4" t="s">
        <v>200</v>
      </c>
      <c r="B411" s="5">
        <v>929</v>
      </c>
      <c r="C411" s="6" t="s">
        <v>162</v>
      </c>
      <c r="D411" s="6" t="s">
        <v>163</v>
      </c>
      <c r="E411" s="5">
        <v>244</v>
      </c>
      <c r="F411" s="7">
        <v>-28</v>
      </c>
    </row>
    <row r="412" spans="1:6" ht="12.75">
      <c r="A412" s="13" t="s">
        <v>1</v>
      </c>
      <c r="B412" s="9">
        <v>929</v>
      </c>
      <c r="C412" s="2">
        <v>1000</v>
      </c>
      <c r="D412" s="2"/>
      <c r="E412" s="9"/>
      <c r="F412" s="3">
        <v>0</v>
      </c>
    </row>
    <row r="413" spans="1:6" ht="12.75">
      <c r="A413" s="4" t="s">
        <v>165</v>
      </c>
      <c r="B413" s="5">
        <v>929</v>
      </c>
      <c r="C413" s="6">
        <v>1003</v>
      </c>
      <c r="D413" s="6"/>
      <c r="E413" s="5"/>
      <c r="F413" s="7">
        <v>0</v>
      </c>
    </row>
    <row r="414" spans="1:6" ht="51">
      <c r="A414" s="4" t="s">
        <v>166</v>
      </c>
      <c r="B414" s="5">
        <v>929</v>
      </c>
      <c r="C414" s="6" t="s">
        <v>167</v>
      </c>
      <c r="D414" s="6" t="s">
        <v>168</v>
      </c>
      <c r="E414" s="5"/>
      <c r="F414" s="7">
        <v>0</v>
      </c>
    </row>
    <row r="415" spans="1:6" ht="25.5">
      <c r="A415" s="4" t="s">
        <v>5</v>
      </c>
      <c r="B415" s="5">
        <v>929</v>
      </c>
      <c r="C415" s="6">
        <v>1003</v>
      </c>
      <c r="D415" s="6" t="s">
        <v>168</v>
      </c>
      <c r="E415" s="5">
        <v>300</v>
      </c>
      <c r="F415" s="7">
        <v>0</v>
      </c>
    </row>
    <row r="416" spans="1:6" ht="25.5">
      <c r="A416" s="4" t="s">
        <v>7</v>
      </c>
      <c r="B416" s="5">
        <v>929</v>
      </c>
      <c r="C416" s="6">
        <v>1003</v>
      </c>
      <c r="D416" s="6" t="s">
        <v>168</v>
      </c>
      <c r="E416" s="5">
        <v>310</v>
      </c>
      <c r="F416" s="7">
        <v>0</v>
      </c>
    </row>
    <row r="417" spans="1:6" ht="38.25">
      <c r="A417" s="4" t="s">
        <v>9</v>
      </c>
      <c r="B417" s="5">
        <v>929</v>
      </c>
      <c r="C417" s="6">
        <v>1003</v>
      </c>
      <c r="D417" s="6" t="s">
        <v>168</v>
      </c>
      <c r="E417" s="5">
        <v>313</v>
      </c>
      <c r="F417" s="7">
        <v>0</v>
      </c>
    </row>
    <row r="418" spans="1:6" ht="38.25">
      <c r="A418" s="60" t="s">
        <v>214</v>
      </c>
      <c r="B418" s="5">
        <v>929</v>
      </c>
      <c r="C418" s="61">
        <v>1003</v>
      </c>
      <c r="D418" s="6" t="s">
        <v>215</v>
      </c>
      <c r="E418" s="62"/>
      <c r="F418" s="7">
        <v>0</v>
      </c>
    </row>
    <row r="419" spans="1:6" ht="25.5">
      <c r="A419" s="63" t="s">
        <v>5</v>
      </c>
      <c r="B419" s="5">
        <v>929</v>
      </c>
      <c r="C419" s="6">
        <v>1003</v>
      </c>
      <c r="D419" s="6" t="s">
        <v>215</v>
      </c>
      <c r="E419" s="64">
        <v>300</v>
      </c>
      <c r="F419" s="7">
        <v>0</v>
      </c>
    </row>
    <row r="420" spans="1:6" ht="25.5">
      <c r="A420" s="65" t="s">
        <v>7</v>
      </c>
      <c r="B420" s="26">
        <v>929</v>
      </c>
      <c r="C420" s="61">
        <v>1003</v>
      </c>
      <c r="D420" s="6" t="s">
        <v>215</v>
      </c>
      <c r="E420" s="26">
        <v>310</v>
      </c>
      <c r="F420" s="7">
        <v>0</v>
      </c>
    </row>
    <row r="421" spans="1:6" ht="38.25">
      <c r="A421" s="4" t="s">
        <v>9</v>
      </c>
      <c r="B421" s="5">
        <v>929</v>
      </c>
      <c r="C421" s="6">
        <v>1003</v>
      </c>
      <c r="D421" s="6" t="s">
        <v>215</v>
      </c>
      <c r="E421" s="5">
        <v>313</v>
      </c>
      <c r="F421" s="7">
        <v>0</v>
      </c>
    </row>
    <row r="422" spans="1:6" ht="27.75" customHeight="1">
      <c r="A422" s="60" t="s">
        <v>216</v>
      </c>
      <c r="B422" s="5">
        <v>929</v>
      </c>
      <c r="C422" s="61">
        <v>1003</v>
      </c>
      <c r="D422" s="6" t="s">
        <v>217</v>
      </c>
      <c r="E422" s="64"/>
      <c r="F422" s="7">
        <v>0</v>
      </c>
    </row>
    <row r="423" spans="1:6" ht="25.5">
      <c r="A423" s="63" t="s">
        <v>5</v>
      </c>
      <c r="B423" s="5">
        <v>929</v>
      </c>
      <c r="C423" s="61">
        <v>1003</v>
      </c>
      <c r="D423" s="6" t="s">
        <v>217</v>
      </c>
      <c r="E423" s="64">
        <v>300</v>
      </c>
      <c r="F423" s="7">
        <v>0</v>
      </c>
    </row>
    <row r="424" spans="1:6" ht="25.5">
      <c r="A424" s="65" t="s">
        <v>7</v>
      </c>
      <c r="B424" s="26">
        <v>929</v>
      </c>
      <c r="C424" s="61">
        <v>1003</v>
      </c>
      <c r="D424" s="6" t="s">
        <v>217</v>
      </c>
      <c r="E424" s="26">
        <v>310</v>
      </c>
      <c r="F424" s="7">
        <v>0</v>
      </c>
    </row>
    <row r="425" spans="1:6" ht="38.25">
      <c r="A425" s="4" t="s">
        <v>9</v>
      </c>
      <c r="B425" s="26">
        <v>929</v>
      </c>
      <c r="C425" s="61">
        <v>1003</v>
      </c>
      <c r="D425" s="6" t="s">
        <v>217</v>
      </c>
      <c r="E425" s="26">
        <v>313</v>
      </c>
      <c r="F425" s="7">
        <v>0</v>
      </c>
    </row>
    <row r="426" spans="1:6" ht="38.25">
      <c r="A426" s="60" t="s">
        <v>218</v>
      </c>
      <c r="B426" s="5">
        <v>929</v>
      </c>
      <c r="C426" s="6">
        <v>1003</v>
      </c>
      <c r="D426" s="6" t="s">
        <v>219</v>
      </c>
      <c r="E426" s="62"/>
      <c r="F426" s="7">
        <v>0</v>
      </c>
    </row>
    <row r="427" spans="1:6" ht="25.5">
      <c r="A427" s="63" t="s">
        <v>5</v>
      </c>
      <c r="B427" s="5">
        <v>929</v>
      </c>
      <c r="C427" s="6">
        <v>1003</v>
      </c>
      <c r="D427" s="6" t="s">
        <v>219</v>
      </c>
      <c r="E427" s="64">
        <v>300</v>
      </c>
      <c r="F427" s="7">
        <v>0</v>
      </c>
    </row>
    <row r="428" spans="1:6" ht="25.5">
      <c r="A428" s="4" t="s">
        <v>7</v>
      </c>
      <c r="B428" s="5">
        <v>929</v>
      </c>
      <c r="C428" s="6">
        <v>1003</v>
      </c>
      <c r="D428" s="6" t="s">
        <v>219</v>
      </c>
      <c r="E428" s="5">
        <v>310</v>
      </c>
      <c r="F428" s="7">
        <v>0</v>
      </c>
    </row>
    <row r="429" spans="1:6" ht="38.25">
      <c r="A429" s="4" t="s">
        <v>9</v>
      </c>
      <c r="B429" s="5">
        <v>929</v>
      </c>
      <c r="C429" s="6">
        <v>1003</v>
      </c>
      <c r="D429" s="6" t="s">
        <v>219</v>
      </c>
      <c r="E429" s="5">
        <v>313</v>
      </c>
      <c r="F429" s="7">
        <v>0</v>
      </c>
    </row>
    <row r="430" spans="1:6" ht="12.75">
      <c r="A430" s="4" t="s">
        <v>2</v>
      </c>
      <c r="B430" s="5">
        <v>929</v>
      </c>
      <c r="C430" s="6">
        <v>1004</v>
      </c>
      <c r="D430" s="6"/>
      <c r="E430" s="5"/>
      <c r="F430" s="7">
        <v>0</v>
      </c>
    </row>
    <row r="431" spans="1:6" ht="63.75">
      <c r="A431" s="11" t="s">
        <v>10</v>
      </c>
      <c r="B431" s="8">
        <v>929</v>
      </c>
      <c r="C431" s="8">
        <v>1004</v>
      </c>
      <c r="D431" s="44" t="s">
        <v>8</v>
      </c>
      <c r="E431" s="5"/>
      <c r="F431" s="7">
        <v>0</v>
      </c>
    </row>
    <row r="432" spans="1:6" ht="25.5">
      <c r="A432" s="4" t="s">
        <v>5</v>
      </c>
      <c r="B432" s="5">
        <v>929</v>
      </c>
      <c r="C432" s="8">
        <v>1004</v>
      </c>
      <c r="D432" s="44" t="s">
        <v>8</v>
      </c>
      <c r="E432" s="5">
        <v>300</v>
      </c>
      <c r="F432" s="7">
        <v>0</v>
      </c>
    </row>
    <row r="433" spans="1:6" ht="25.5">
      <c r="A433" s="4" t="s">
        <v>7</v>
      </c>
      <c r="B433" s="5">
        <v>929</v>
      </c>
      <c r="C433" s="8">
        <v>1004</v>
      </c>
      <c r="D433" s="44" t="s">
        <v>8</v>
      </c>
      <c r="E433" s="5">
        <v>310</v>
      </c>
      <c r="F433" s="7">
        <v>0</v>
      </c>
    </row>
    <row r="434" spans="1:6" ht="38.25">
      <c r="A434" s="4" t="s">
        <v>9</v>
      </c>
      <c r="B434" s="5">
        <v>929</v>
      </c>
      <c r="C434" s="6">
        <v>1004</v>
      </c>
      <c r="D434" s="44" t="s">
        <v>8</v>
      </c>
      <c r="E434" s="5">
        <v>313</v>
      </c>
      <c r="F434" s="7">
        <v>0</v>
      </c>
    </row>
    <row r="435" spans="1:6" ht="51">
      <c r="A435" s="51" t="s">
        <v>169</v>
      </c>
      <c r="B435" s="5">
        <v>929</v>
      </c>
      <c r="C435" s="8">
        <v>1004</v>
      </c>
      <c r="D435" s="44" t="s">
        <v>170</v>
      </c>
      <c r="E435" s="5"/>
      <c r="F435" s="7">
        <v>0</v>
      </c>
    </row>
    <row r="436" spans="1:6" ht="25.5">
      <c r="A436" s="4" t="s">
        <v>5</v>
      </c>
      <c r="B436" s="5">
        <v>929</v>
      </c>
      <c r="C436" s="8">
        <v>1004</v>
      </c>
      <c r="D436" s="44" t="s">
        <v>170</v>
      </c>
      <c r="E436" s="5">
        <v>300</v>
      </c>
      <c r="F436" s="7">
        <v>0</v>
      </c>
    </row>
    <row r="437" spans="1:6" ht="25.5">
      <c r="A437" s="4" t="s">
        <v>171</v>
      </c>
      <c r="B437" s="5">
        <v>929</v>
      </c>
      <c r="C437" s="8">
        <v>1004</v>
      </c>
      <c r="D437" s="44" t="s">
        <v>170</v>
      </c>
      <c r="E437" s="5">
        <v>320</v>
      </c>
      <c r="F437" s="7">
        <v>0</v>
      </c>
    </row>
    <row r="438" spans="1:6" ht="25.5">
      <c r="A438" s="57" t="s">
        <v>210</v>
      </c>
      <c r="B438" s="5">
        <v>929</v>
      </c>
      <c r="C438" s="6">
        <v>1004</v>
      </c>
      <c r="D438" s="44" t="s">
        <v>170</v>
      </c>
      <c r="E438" s="5">
        <v>323</v>
      </c>
      <c r="F438" s="7">
        <v>0</v>
      </c>
    </row>
    <row r="439" spans="1:6" ht="12.75">
      <c r="A439" s="13" t="s">
        <v>172</v>
      </c>
      <c r="B439" s="9">
        <v>929</v>
      </c>
      <c r="C439" s="2">
        <v>1100</v>
      </c>
      <c r="D439" s="2"/>
      <c r="E439" s="9"/>
      <c r="F439" s="3">
        <f>F440+F445</f>
        <v>-346.2</v>
      </c>
    </row>
    <row r="440" spans="1:6" ht="12.75">
      <c r="A440" s="52" t="s">
        <v>173</v>
      </c>
      <c r="B440" s="5">
        <v>929</v>
      </c>
      <c r="C440" s="6" t="s">
        <v>174</v>
      </c>
      <c r="D440" s="6"/>
      <c r="E440" s="5"/>
      <c r="F440" s="7">
        <v>-9.2</v>
      </c>
    </row>
    <row r="441" spans="1:6" ht="63.75">
      <c r="A441" s="4" t="s">
        <v>175</v>
      </c>
      <c r="B441" s="5">
        <v>929</v>
      </c>
      <c r="C441" s="6" t="s">
        <v>174</v>
      </c>
      <c r="D441" s="6" t="s">
        <v>176</v>
      </c>
      <c r="E441" s="5"/>
      <c r="F441" s="7">
        <v>-9.2</v>
      </c>
    </row>
    <row r="442" spans="1:6" ht="25.5">
      <c r="A442" s="4" t="s">
        <v>82</v>
      </c>
      <c r="B442" s="5">
        <v>929</v>
      </c>
      <c r="C442" s="6" t="s">
        <v>174</v>
      </c>
      <c r="D442" s="6" t="s">
        <v>176</v>
      </c>
      <c r="E442" s="5">
        <v>200</v>
      </c>
      <c r="F442" s="7">
        <v>-9.2</v>
      </c>
    </row>
    <row r="443" spans="1:6" ht="38.25">
      <c r="A443" s="4" t="s">
        <v>83</v>
      </c>
      <c r="B443" s="5">
        <v>929</v>
      </c>
      <c r="C443" s="6" t="s">
        <v>174</v>
      </c>
      <c r="D443" s="6" t="s">
        <v>176</v>
      </c>
      <c r="E443" s="5">
        <v>240</v>
      </c>
      <c r="F443" s="7">
        <v>-9.2</v>
      </c>
    </row>
    <row r="444" spans="1:6" ht="38.25">
      <c r="A444" s="4" t="s">
        <v>200</v>
      </c>
      <c r="B444" s="5">
        <v>929</v>
      </c>
      <c r="C444" s="6" t="s">
        <v>174</v>
      </c>
      <c r="D444" s="6" t="s">
        <v>176</v>
      </c>
      <c r="E444" s="5">
        <v>244</v>
      </c>
      <c r="F444" s="7">
        <v>-9.2</v>
      </c>
    </row>
    <row r="445" spans="1:6" ht="25.5">
      <c r="A445" s="4" t="s">
        <v>177</v>
      </c>
      <c r="B445" s="5">
        <v>929</v>
      </c>
      <c r="C445" s="6" t="s">
        <v>178</v>
      </c>
      <c r="D445" s="6"/>
      <c r="E445" s="5"/>
      <c r="F445" s="7">
        <f>F446</f>
        <v>-337</v>
      </c>
    </row>
    <row r="446" spans="1:6" ht="38.25">
      <c r="A446" s="4" t="s">
        <v>179</v>
      </c>
      <c r="B446" s="5">
        <v>929</v>
      </c>
      <c r="C446" s="6">
        <v>1105</v>
      </c>
      <c r="D446" s="6" t="s">
        <v>180</v>
      </c>
      <c r="E446" s="5"/>
      <c r="F446" s="7">
        <f>F447+F451+F454</f>
        <v>-337</v>
      </c>
    </row>
    <row r="447" spans="1:6" ht="76.5">
      <c r="A447" s="4" t="s">
        <v>72</v>
      </c>
      <c r="B447" s="5">
        <v>929</v>
      </c>
      <c r="C447" s="6">
        <v>1105</v>
      </c>
      <c r="D447" s="6" t="s">
        <v>180</v>
      </c>
      <c r="E447" s="5">
        <v>100</v>
      </c>
      <c r="F447" s="7">
        <f>F448</f>
        <v>0</v>
      </c>
    </row>
    <row r="448" spans="1:6" ht="25.5">
      <c r="A448" s="11" t="s">
        <v>120</v>
      </c>
      <c r="B448" s="5">
        <v>929</v>
      </c>
      <c r="C448" s="6">
        <v>1105</v>
      </c>
      <c r="D448" s="6" t="s">
        <v>180</v>
      </c>
      <c r="E448" s="5">
        <v>110</v>
      </c>
      <c r="F448" s="7">
        <f>F449</f>
        <v>0</v>
      </c>
    </row>
    <row r="449" spans="1:6" ht="12.75">
      <c r="A449" s="4" t="s">
        <v>208</v>
      </c>
      <c r="B449" s="5">
        <v>929</v>
      </c>
      <c r="C449" s="6">
        <v>1105</v>
      </c>
      <c r="D449" s="6" t="s">
        <v>180</v>
      </c>
      <c r="E449" s="5">
        <v>111</v>
      </c>
      <c r="F449" s="7">
        <v>0</v>
      </c>
    </row>
    <row r="450" spans="1:6" ht="51">
      <c r="A450" s="4" t="s">
        <v>209</v>
      </c>
      <c r="B450" s="5">
        <v>929</v>
      </c>
      <c r="C450" s="6">
        <v>1105</v>
      </c>
      <c r="D450" s="6" t="s">
        <v>180</v>
      </c>
      <c r="E450" s="5">
        <v>119</v>
      </c>
      <c r="F450" s="7">
        <v>0</v>
      </c>
    </row>
    <row r="451" spans="1:6" ht="25.5">
      <c r="A451" s="4" t="s">
        <v>82</v>
      </c>
      <c r="B451" s="5">
        <v>929</v>
      </c>
      <c r="C451" s="6">
        <v>1105</v>
      </c>
      <c r="D451" s="6" t="s">
        <v>180</v>
      </c>
      <c r="E451" s="5">
        <v>200</v>
      </c>
      <c r="F451" s="7">
        <f>F452</f>
        <v>-331.5</v>
      </c>
    </row>
    <row r="452" spans="1:6" ht="38.25">
      <c r="A452" s="4" t="s">
        <v>83</v>
      </c>
      <c r="B452" s="5">
        <v>929</v>
      </c>
      <c r="C452" s="6">
        <v>1105</v>
      </c>
      <c r="D452" s="6" t="s">
        <v>180</v>
      </c>
      <c r="E452" s="5">
        <v>240</v>
      </c>
      <c r="F452" s="7">
        <f>F453</f>
        <v>-331.5</v>
      </c>
    </row>
    <row r="453" spans="1:6" ht="38.25">
      <c r="A453" s="4" t="s">
        <v>200</v>
      </c>
      <c r="B453" s="5">
        <v>929</v>
      </c>
      <c r="C453" s="6">
        <v>1105</v>
      </c>
      <c r="D453" s="6" t="s">
        <v>180</v>
      </c>
      <c r="E453" s="5">
        <v>244</v>
      </c>
      <c r="F453" s="7">
        <v>-331.5</v>
      </c>
    </row>
    <row r="454" spans="1:6" ht="12.75">
      <c r="A454" s="4" t="s">
        <v>84</v>
      </c>
      <c r="B454" s="5">
        <v>929</v>
      </c>
      <c r="C454" s="6">
        <v>1105</v>
      </c>
      <c r="D454" s="6" t="s">
        <v>180</v>
      </c>
      <c r="E454" s="5">
        <v>800</v>
      </c>
      <c r="F454" s="7">
        <f>F455</f>
        <v>-5.5</v>
      </c>
    </row>
    <row r="455" spans="1:6" ht="12.75">
      <c r="A455" s="11" t="s">
        <v>85</v>
      </c>
      <c r="B455" s="5">
        <v>929</v>
      </c>
      <c r="C455" s="6">
        <v>1105</v>
      </c>
      <c r="D455" s="6" t="s">
        <v>180</v>
      </c>
      <c r="E455" s="5">
        <v>850</v>
      </c>
      <c r="F455" s="7">
        <f>F456+F457</f>
        <v>-5.5</v>
      </c>
    </row>
    <row r="456" spans="1:6" ht="25.5">
      <c r="A456" s="4" t="s">
        <v>205</v>
      </c>
      <c r="B456" s="5">
        <v>929</v>
      </c>
      <c r="C456" s="6">
        <v>1105</v>
      </c>
      <c r="D456" s="6" t="s">
        <v>180</v>
      </c>
      <c r="E456" s="5">
        <v>851</v>
      </c>
      <c r="F456" s="7">
        <v>-4.5</v>
      </c>
    </row>
    <row r="457" spans="1:6" ht="12.75">
      <c r="A457" s="4" t="s">
        <v>206</v>
      </c>
      <c r="B457" s="5">
        <v>929</v>
      </c>
      <c r="C457" s="6">
        <v>1105</v>
      </c>
      <c r="D457" s="6" t="s">
        <v>180</v>
      </c>
      <c r="E457" s="5">
        <v>852</v>
      </c>
      <c r="F457" s="7">
        <v>-1</v>
      </c>
    </row>
    <row r="458" spans="1:6" ht="12.75">
      <c r="A458" s="4" t="s">
        <v>207</v>
      </c>
      <c r="B458" s="5">
        <v>929</v>
      </c>
      <c r="C458" s="6" t="s">
        <v>178</v>
      </c>
      <c r="D458" s="6" t="s">
        <v>180</v>
      </c>
      <c r="E458" s="5">
        <v>853</v>
      </c>
      <c r="F458" s="7">
        <v>0</v>
      </c>
    </row>
    <row r="459" spans="1:6" ht="12.75">
      <c r="A459" s="13" t="s">
        <v>181</v>
      </c>
      <c r="B459" s="9">
        <v>929</v>
      </c>
      <c r="C459" s="2">
        <v>1200</v>
      </c>
      <c r="D459" s="2"/>
      <c r="E459" s="9"/>
      <c r="F459" s="3">
        <f>F460+F469</f>
        <v>-40.1</v>
      </c>
    </row>
    <row r="460" spans="1:6" ht="12.75">
      <c r="A460" s="11" t="s">
        <v>182</v>
      </c>
      <c r="B460" s="5">
        <v>929</v>
      </c>
      <c r="C460" s="6">
        <v>1202</v>
      </c>
      <c r="D460" s="2"/>
      <c r="E460" s="9"/>
      <c r="F460" s="7">
        <f>F461+F465</f>
        <v>-44.800000000000004</v>
      </c>
    </row>
    <row r="461" spans="1:6" ht="89.25">
      <c r="A461" s="4" t="s">
        <v>183</v>
      </c>
      <c r="B461" s="5">
        <v>929</v>
      </c>
      <c r="C461" s="6">
        <v>1202</v>
      </c>
      <c r="D461" s="6" t="s">
        <v>184</v>
      </c>
      <c r="E461" s="5"/>
      <c r="F461" s="7">
        <v>2.8</v>
      </c>
    </row>
    <row r="462" spans="1:6" ht="25.5">
      <c r="A462" s="4" t="s">
        <v>82</v>
      </c>
      <c r="B462" s="5">
        <v>929</v>
      </c>
      <c r="C462" s="6">
        <v>1202</v>
      </c>
      <c r="D462" s="6" t="s">
        <v>184</v>
      </c>
      <c r="E462" s="5">
        <v>200</v>
      </c>
      <c r="F462" s="7">
        <v>2.8</v>
      </c>
    </row>
    <row r="463" spans="1:6" ht="38.25">
      <c r="A463" s="4" t="s">
        <v>83</v>
      </c>
      <c r="B463" s="5">
        <v>929</v>
      </c>
      <c r="C463" s="6">
        <v>1202</v>
      </c>
      <c r="D463" s="6" t="s">
        <v>184</v>
      </c>
      <c r="E463" s="5">
        <v>240</v>
      </c>
      <c r="F463" s="7">
        <v>2.8</v>
      </c>
    </row>
    <row r="464" spans="1:6" ht="38.25">
      <c r="A464" s="4" t="s">
        <v>200</v>
      </c>
      <c r="B464" s="5">
        <v>929</v>
      </c>
      <c r="C464" s="6">
        <v>1202</v>
      </c>
      <c r="D464" s="6" t="s">
        <v>184</v>
      </c>
      <c r="E464" s="5">
        <v>244</v>
      </c>
      <c r="F464" s="7">
        <v>2.8</v>
      </c>
    </row>
    <row r="465" spans="1:6" ht="69.75" customHeight="1">
      <c r="A465" s="4" t="s">
        <v>185</v>
      </c>
      <c r="B465" s="5">
        <v>929</v>
      </c>
      <c r="C465" s="6">
        <v>1202</v>
      </c>
      <c r="D465" s="6" t="s">
        <v>186</v>
      </c>
      <c r="E465" s="5"/>
      <c r="F465" s="7">
        <v>-47.6</v>
      </c>
    </row>
    <row r="466" spans="1:6" ht="25.5">
      <c r="A466" s="4" t="s">
        <v>82</v>
      </c>
      <c r="B466" s="5">
        <v>929</v>
      </c>
      <c r="C466" s="6">
        <v>1202</v>
      </c>
      <c r="D466" s="6" t="s">
        <v>186</v>
      </c>
      <c r="E466" s="5">
        <v>200</v>
      </c>
      <c r="F466" s="7">
        <v>-47.6</v>
      </c>
    </row>
    <row r="467" spans="1:6" ht="38.25">
      <c r="A467" s="4" t="s">
        <v>83</v>
      </c>
      <c r="B467" s="5">
        <v>929</v>
      </c>
      <c r="C467" s="6">
        <v>1202</v>
      </c>
      <c r="D467" s="6" t="s">
        <v>186</v>
      </c>
      <c r="E467" s="5">
        <v>240</v>
      </c>
      <c r="F467" s="7">
        <v>-47.6</v>
      </c>
    </row>
    <row r="468" spans="1:6" ht="38.25">
      <c r="A468" s="4" t="s">
        <v>200</v>
      </c>
      <c r="B468" s="5">
        <v>929</v>
      </c>
      <c r="C468" s="6">
        <v>1202</v>
      </c>
      <c r="D468" s="6" t="s">
        <v>186</v>
      </c>
      <c r="E468" s="5">
        <v>244</v>
      </c>
      <c r="F468" s="7">
        <v>-47.6</v>
      </c>
    </row>
    <row r="469" spans="1:6" ht="25.5">
      <c r="A469" s="11" t="s">
        <v>187</v>
      </c>
      <c r="B469" s="5">
        <v>929</v>
      </c>
      <c r="C469" s="6" t="s">
        <v>188</v>
      </c>
      <c r="D469" s="6"/>
      <c r="E469" s="5"/>
      <c r="F469" s="7">
        <f>F470</f>
        <v>4.700000000000003</v>
      </c>
    </row>
    <row r="470" spans="1:6" ht="51">
      <c r="A470" s="4" t="s">
        <v>189</v>
      </c>
      <c r="B470" s="5">
        <v>929</v>
      </c>
      <c r="C470" s="6" t="s">
        <v>188</v>
      </c>
      <c r="D470" s="6" t="s">
        <v>190</v>
      </c>
      <c r="E470" s="5"/>
      <c r="F470" s="7">
        <f>F471+F475+F478</f>
        <v>4.700000000000003</v>
      </c>
    </row>
    <row r="471" spans="1:6" ht="76.5">
      <c r="A471" s="4" t="s">
        <v>72</v>
      </c>
      <c r="B471" s="5">
        <v>929</v>
      </c>
      <c r="C471" s="6" t="s">
        <v>188</v>
      </c>
      <c r="D471" s="6" t="s">
        <v>190</v>
      </c>
      <c r="E471" s="5">
        <v>100</v>
      </c>
      <c r="F471" s="7">
        <f>F472</f>
        <v>91.9</v>
      </c>
    </row>
    <row r="472" spans="1:6" ht="25.5">
      <c r="A472" s="11" t="s">
        <v>120</v>
      </c>
      <c r="B472" s="5">
        <v>929</v>
      </c>
      <c r="C472" s="6" t="s">
        <v>188</v>
      </c>
      <c r="D472" s="6" t="s">
        <v>190</v>
      </c>
      <c r="E472" s="5">
        <v>110</v>
      </c>
      <c r="F472" s="7">
        <f>F473+F474</f>
        <v>91.9</v>
      </c>
    </row>
    <row r="473" spans="1:6" ht="12.75">
      <c r="A473" s="4" t="s">
        <v>208</v>
      </c>
      <c r="B473" s="5">
        <v>929</v>
      </c>
      <c r="C473" s="6" t="s">
        <v>188</v>
      </c>
      <c r="D473" s="6" t="s">
        <v>190</v>
      </c>
      <c r="E473" s="5">
        <v>111</v>
      </c>
      <c r="F473" s="7">
        <v>32.4</v>
      </c>
    </row>
    <row r="474" spans="1:6" ht="51">
      <c r="A474" s="4" t="s">
        <v>209</v>
      </c>
      <c r="B474" s="5">
        <v>929</v>
      </c>
      <c r="C474" s="6" t="s">
        <v>188</v>
      </c>
      <c r="D474" s="6" t="s">
        <v>190</v>
      </c>
      <c r="E474" s="5">
        <v>119</v>
      </c>
      <c r="F474" s="7">
        <v>59.5</v>
      </c>
    </row>
    <row r="475" spans="1:6" ht="25.5">
      <c r="A475" s="4" t="s">
        <v>82</v>
      </c>
      <c r="B475" s="5">
        <v>929</v>
      </c>
      <c r="C475" s="6" t="s">
        <v>188</v>
      </c>
      <c r="D475" s="6" t="s">
        <v>190</v>
      </c>
      <c r="E475" s="5">
        <v>200</v>
      </c>
      <c r="F475" s="7">
        <v>-85.2</v>
      </c>
    </row>
    <row r="476" spans="1:6" ht="38.25">
      <c r="A476" s="4" t="s">
        <v>83</v>
      </c>
      <c r="B476" s="5">
        <v>929</v>
      </c>
      <c r="C476" s="6" t="s">
        <v>188</v>
      </c>
      <c r="D476" s="6" t="s">
        <v>190</v>
      </c>
      <c r="E476" s="5">
        <v>240</v>
      </c>
      <c r="F476" s="7">
        <v>-85.2</v>
      </c>
    </row>
    <row r="477" spans="1:6" ht="38.25">
      <c r="A477" s="4" t="s">
        <v>200</v>
      </c>
      <c r="B477" s="5">
        <v>929</v>
      </c>
      <c r="C477" s="6" t="s">
        <v>188</v>
      </c>
      <c r="D477" s="6" t="s">
        <v>190</v>
      </c>
      <c r="E477" s="5">
        <v>244</v>
      </c>
      <c r="F477" s="7">
        <v>-85.2</v>
      </c>
    </row>
    <row r="478" spans="1:6" ht="12.75">
      <c r="A478" s="4" t="s">
        <v>84</v>
      </c>
      <c r="B478" s="5">
        <v>929</v>
      </c>
      <c r="C478" s="6" t="s">
        <v>188</v>
      </c>
      <c r="D478" s="6" t="s">
        <v>190</v>
      </c>
      <c r="E478" s="5">
        <v>800</v>
      </c>
      <c r="F478" s="7">
        <f>F479</f>
        <v>-2</v>
      </c>
    </row>
    <row r="479" spans="1:6" ht="12.75">
      <c r="A479" s="11" t="s">
        <v>85</v>
      </c>
      <c r="B479" s="5">
        <v>929</v>
      </c>
      <c r="C479" s="6" t="s">
        <v>188</v>
      </c>
      <c r="D479" s="6" t="s">
        <v>190</v>
      </c>
      <c r="E479" s="5">
        <v>850</v>
      </c>
      <c r="F479" s="7">
        <f>F480+F481</f>
        <v>-2</v>
      </c>
    </row>
    <row r="480" spans="1:6" ht="25.5">
      <c r="A480" s="4" t="s">
        <v>205</v>
      </c>
      <c r="B480" s="5">
        <v>929</v>
      </c>
      <c r="C480" s="6" t="s">
        <v>188</v>
      </c>
      <c r="D480" s="6" t="s">
        <v>190</v>
      </c>
      <c r="E480" s="5">
        <v>851</v>
      </c>
      <c r="F480" s="7">
        <v>-1</v>
      </c>
    </row>
    <row r="481" spans="1:6" ht="12.75">
      <c r="A481" s="4" t="s">
        <v>206</v>
      </c>
      <c r="B481" s="5">
        <v>929</v>
      </c>
      <c r="C481" s="6" t="s">
        <v>188</v>
      </c>
      <c r="D481" s="6" t="s">
        <v>190</v>
      </c>
      <c r="E481" s="5">
        <v>852</v>
      </c>
      <c r="F481" s="7">
        <v>-1</v>
      </c>
    </row>
    <row r="482" spans="1:6" ht="12.75">
      <c r="A482" s="13" t="s">
        <v>11</v>
      </c>
      <c r="B482" s="9">
        <v>929</v>
      </c>
      <c r="C482" s="6"/>
      <c r="D482" s="6"/>
      <c r="E482" s="5"/>
      <c r="F482" s="3">
        <f>F250</f>
        <v>-2894.5</v>
      </c>
    </row>
    <row r="483" spans="1:6" ht="13.5" thickBot="1">
      <c r="A483" s="27" t="s">
        <v>3</v>
      </c>
      <c r="B483" s="22"/>
      <c r="C483" s="23"/>
      <c r="D483" s="24"/>
      <c r="E483" s="23"/>
      <c r="F483" s="25">
        <f>F482+F218</f>
        <v>-2920.7</v>
      </c>
    </row>
    <row r="485" spans="1:6" ht="15.75">
      <c r="A485" s="66" t="s">
        <v>211</v>
      </c>
      <c r="B485" s="66"/>
      <c r="C485" s="66"/>
      <c r="D485" s="66"/>
      <c r="E485" s="66"/>
      <c r="F485" s="66"/>
    </row>
    <row r="486" spans="1:6" ht="15.75">
      <c r="A486" s="53"/>
      <c r="B486" s="16"/>
      <c r="C486" s="16"/>
      <c r="D486" s="15"/>
      <c r="E486" s="16"/>
      <c r="F486" s="16"/>
    </row>
    <row r="487" spans="1:6" ht="25.5">
      <c r="A487" s="26" t="s">
        <v>20</v>
      </c>
      <c r="B487" s="81" t="s">
        <v>21</v>
      </c>
      <c r="C487" s="81"/>
      <c r="D487" s="81"/>
      <c r="E487" s="81"/>
      <c r="F487" s="26" t="s">
        <v>4</v>
      </c>
    </row>
    <row r="488" spans="1:6" ht="25.5">
      <c r="A488" s="4" t="s">
        <v>22</v>
      </c>
      <c r="B488" s="73" t="s">
        <v>30</v>
      </c>
      <c r="C488" s="73"/>
      <c r="D488" s="73"/>
      <c r="E488" s="73"/>
      <c r="F488" s="1">
        <f>F489</f>
        <v>903.4999999999998</v>
      </c>
    </row>
    <row r="489" spans="1:6" ht="25.5">
      <c r="A489" s="4" t="s">
        <v>23</v>
      </c>
      <c r="B489" s="73" t="s">
        <v>31</v>
      </c>
      <c r="C489" s="73"/>
      <c r="D489" s="73"/>
      <c r="E489" s="73"/>
      <c r="F489" s="1">
        <f>F496</f>
        <v>903.4999999999998</v>
      </c>
    </row>
    <row r="490" spans="1:6" ht="25.5">
      <c r="A490" s="4" t="s">
        <v>24</v>
      </c>
      <c r="B490" s="73" t="s">
        <v>32</v>
      </c>
      <c r="C490" s="73"/>
      <c r="D490" s="73"/>
      <c r="E490" s="73"/>
      <c r="F490" s="1">
        <v>-2017.2</v>
      </c>
    </row>
    <row r="491" spans="1:6" ht="25.5">
      <c r="A491" s="4" t="s">
        <v>25</v>
      </c>
      <c r="B491" s="73" t="s">
        <v>33</v>
      </c>
      <c r="C491" s="73"/>
      <c r="D491" s="73"/>
      <c r="E491" s="73"/>
      <c r="F491" s="1">
        <v>-2017.2</v>
      </c>
    </row>
    <row r="492" spans="1:6" ht="38.25">
      <c r="A492" s="4" t="s">
        <v>26</v>
      </c>
      <c r="B492" s="73" t="s">
        <v>34</v>
      </c>
      <c r="C492" s="73"/>
      <c r="D492" s="73"/>
      <c r="E492" s="73"/>
      <c r="F492" s="1">
        <v>-2017.2</v>
      </c>
    </row>
    <row r="493" spans="1:6" ht="25.5">
      <c r="A493" s="4" t="s">
        <v>27</v>
      </c>
      <c r="B493" s="73" t="s">
        <v>35</v>
      </c>
      <c r="C493" s="73"/>
      <c r="D493" s="73"/>
      <c r="E493" s="73"/>
      <c r="F493" s="1">
        <v>-2920.7</v>
      </c>
    </row>
    <row r="494" spans="1:6" ht="25.5">
      <c r="A494" s="4" t="s">
        <v>28</v>
      </c>
      <c r="B494" s="74" t="s">
        <v>36</v>
      </c>
      <c r="C494" s="74"/>
      <c r="D494" s="74"/>
      <c r="E494" s="74"/>
      <c r="F494" s="1">
        <v>-2920.7</v>
      </c>
    </row>
    <row r="495" spans="1:6" ht="39" customHeight="1">
      <c r="A495" s="54" t="s">
        <v>29</v>
      </c>
      <c r="B495" s="73" t="s">
        <v>37</v>
      </c>
      <c r="C495" s="73"/>
      <c r="D495" s="73"/>
      <c r="E495" s="73"/>
      <c r="F495" s="1">
        <v>-2920.7</v>
      </c>
    </row>
    <row r="496" spans="1:6" ht="13.5" thickBot="1">
      <c r="A496" s="27" t="s">
        <v>3</v>
      </c>
      <c r="B496" s="77"/>
      <c r="C496" s="78"/>
      <c r="D496" s="78"/>
      <c r="E496" s="79"/>
      <c r="F496" s="29">
        <f>F490-F493</f>
        <v>903.4999999999998</v>
      </c>
    </row>
    <row r="497" ht="14.25">
      <c r="A497" s="14"/>
    </row>
    <row r="498" spans="1:6" ht="12.75">
      <c r="A498" s="19" t="s">
        <v>56</v>
      </c>
      <c r="B498" s="19"/>
      <c r="C498" s="31"/>
      <c r="D498" s="31"/>
      <c r="E498" s="31"/>
      <c r="F498" s="31"/>
    </row>
    <row r="499" spans="1:6" ht="12.75">
      <c r="A499" s="80" t="s">
        <v>55</v>
      </c>
      <c r="B499" s="80"/>
      <c r="C499" s="31" t="s">
        <v>43</v>
      </c>
      <c r="D499" s="40" t="s">
        <v>57</v>
      </c>
      <c r="E499" s="31"/>
      <c r="F499" s="41" t="s">
        <v>58</v>
      </c>
    </row>
    <row r="500" spans="1:6" ht="12.75">
      <c r="A500" s="72" t="s">
        <v>44</v>
      </c>
      <c r="B500" s="72"/>
      <c r="C500" s="28" t="s">
        <v>39</v>
      </c>
      <c r="D500" s="16" t="s">
        <v>40</v>
      </c>
      <c r="E500" s="16"/>
      <c r="F500" s="28" t="s">
        <v>45</v>
      </c>
    </row>
    <row r="501" spans="1:6" ht="15">
      <c r="A501" s="42" t="s">
        <v>46</v>
      </c>
      <c r="B501" s="16"/>
      <c r="C501" s="16"/>
      <c r="D501" s="16"/>
      <c r="E501" s="16"/>
      <c r="F501" s="16"/>
    </row>
  </sheetData>
  <sheetProtection/>
  <mergeCells count="26">
    <mergeCell ref="B496:E496"/>
    <mergeCell ref="A499:B499"/>
    <mergeCell ref="B487:E487"/>
    <mergeCell ref="B488:E488"/>
    <mergeCell ref="B489:E489"/>
    <mergeCell ref="B490:E490"/>
    <mergeCell ref="B491:E491"/>
    <mergeCell ref="A500:B500"/>
    <mergeCell ref="B492:E492"/>
    <mergeCell ref="B493:E493"/>
    <mergeCell ref="B494:E494"/>
    <mergeCell ref="B495:E495"/>
    <mergeCell ref="D2:F2"/>
    <mergeCell ref="A15:F15"/>
    <mergeCell ref="A213:F213"/>
    <mergeCell ref="B215:E215"/>
    <mergeCell ref="A17:A18"/>
    <mergeCell ref="A485:F485"/>
    <mergeCell ref="B17:E17"/>
    <mergeCell ref="F17:F18"/>
    <mergeCell ref="A6:F6"/>
    <mergeCell ref="A215:A216"/>
    <mergeCell ref="F215:F216"/>
    <mergeCell ref="A7:F7"/>
    <mergeCell ref="A8:F8"/>
    <mergeCell ref="A9:F9"/>
  </mergeCells>
  <printOptions horizontalCentered="1"/>
  <pageMargins left="0.984251968503937" right="0.3937007874015748" top="0.984251968503937" bottom="0.5905511811023623" header="0.5118110236220472" footer="0.5118110236220472"/>
  <pageSetup fitToHeight="10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6"/>
  <sheetViews>
    <sheetView zoomScalePageLayoutView="0" workbookViewId="0" topLeftCell="A52">
      <selection activeCell="A364" sqref="A364:F375"/>
    </sheetView>
  </sheetViews>
  <sheetFormatPr defaultColWidth="9.00390625" defaultRowHeight="12.75"/>
  <cols>
    <col min="1" max="1" width="39.75390625" style="10" customWidth="1"/>
    <col min="2" max="3" width="9.75390625" style="10" customWidth="1"/>
    <col min="4" max="4" width="10.75390625" style="10" customWidth="1"/>
    <col min="5" max="5" width="9.75390625" style="10" customWidth="1"/>
    <col min="6" max="6" width="10.75390625" style="10" customWidth="1"/>
    <col min="7" max="16384" width="9.125" style="10" customWidth="1"/>
  </cols>
  <sheetData>
    <row r="1" spans="1:6" ht="12.75">
      <c r="A1" s="16"/>
      <c r="B1" s="16"/>
      <c r="C1" s="16"/>
      <c r="D1" s="16"/>
      <c r="E1" s="16" t="s">
        <v>18</v>
      </c>
      <c r="F1" s="16"/>
    </row>
    <row r="2" spans="1:6" ht="31.5" customHeight="1">
      <c r="A2" s="16"/>
      <c r="B2" s="16"/>
      <c r="C2" s="16"/>
      <c r="D2" s="75" t="s">
        <v>60</v>
      </c>
      <c r="E2" s="75"/>
      <c r="F2" s="75"/>
    </row>
    <row r="3" spans="1:6" ht="27.75" customHeight="1">
      <c r="A3" s="16"/>
      <c r="B3" s="16"/>
      <c r="C3" s="16"/>
      <c r="D3" s="43"/>
      <c r="E3" s="43"/>
      <c r="F3" s="21" t="s">
        <v>19</v>
      </c>
    </row>
    <row r="4" spans="1:6" ht="18" customHeight="1">
      <c r="A4" s="16"/>
      <c r="B4" s="16"/>
      <c r="C4" s="16"/>
      <c r="D4" s="17" t="s">
        <v>62</v>
      </c>
      <c r="E4" s="18"/>
      <c r="F4" s="16"/>
    </row>
    <row r="6" spans="1:6" ht="14.25">
      <c r="A6" s="69" t="s">
        <v>64</v>
      </c>
      <c r="B6" s="69"/>
      <c r="C6" s="69"/>
      <c r="D6" s="69"/>
      <c r="E6" s="69"/>
      <c r="F6" s="69"/>
    </row>
    <row r="7" spans="1:6" ht="88.5" customHeight="1">
      <c r="A7" s="71" t="s">
        <v>63</v>
      </c>
      <c r="B7" s="71"/>
      <c r="C7" s="71"/>
      <c r="D7" s="71"/>
      <c r="E7" s="71"/>
      <c r="F7" s="71"/>
    </row>
    <row r="8" spans="1:6" ht="14.25">
      <c r="A8" s="71" t="s">
        <v>59</v>
      </c>
      <c r="B8" s="71"/>
      <c r="C8" s="71"/>
      <c r="D8" s="71"/>
      <c r="E8" s="71"/>
      <c r="F8" s="71"/>
    </row>
    <row r="9" spans="1:6" ht="12.75">
      <c r="A9" s="72" t="s">
        <v>192</v>
      </c>
      <c r="B9" s="72"/>
      <c r="C9" s="72"/>
      <c r="D9" s="72"/>
      <c r="E9" s="72"/>
      <c r="F9" s="72"/>
    </row>
    <row r="10" spans="1:6" ht="30" customHeight="1">
      <c r="A10" s="34"/>
      <c r="B10" s="34"/>
      <c r="C10" s="34"/>
      <c r="D10" s="34"/>
      <c r="E10" s="30"/>
      <c r="F10" s="30"/>
    </row>
    <row r="11" spans="1:6" ht="15.75">
      <c r="A11" s="32" t="s">
        <v>41</v>
      </c>
      <c r="B11" s="20" t="s">
        <v>17</v>
      </c>
      <c r="C11" s="35"/>
      <c r="D11" s="35"/>
      <c r="E11" s="35"/>
      <c r="F11" s="19"/>
    </row>
    <row r="12" spans="1:6" ht="26.25">
      <c r="A12" s="32" t="s">
        <v>51</v>
      </c>
      <c r="B12" s="20" t="s">
        <v>17</v>
      </c>
      <c r="C12" s="36"/>
      <c r="D12" s="36"/>
      <c r="E12" s="36"/>
      <c r="F12" s="19"/>
    </row>
    <row r="13" spans="1:6" ht="12.75">
      <c r="A13" s="19" t="s">
        <v>52</v>
      </c>
      <c r="B13" s="33"/>
      <c r="C13" s="33"/>
      <c r="D13" s="33"/>
      <c r="E13" s="33"/>
      <c r="F13" s="19"/>
    </row>
    <row r="14" spans="1:6" ht="18" customHeight="1">
      <c r="A14" s="37" t="s">
        <v>53</v>
      </c>
      <c r="B14" s="87" t="s">
        <v>212</v>
      </c>
      <c r="C14" s="87"/>
      <c r="D14" s="87"/>
      <c r="E14" s="87"/>
      <c r="F14" s="38"/>
    </row>
    <row r="15" spans="1:6" ht="12.75" customHeight="1">
      <c r="A15" s="16"/>
      <c r="B15" s="86" t="s">
        <v>54</v>
      </c>
      <c r="C15" s="86"/>
      <c r="D15" s="86"/>
      <c r="E15" s="86"/>
      <c r="F15" s="39"/>
    </row>
    <row r="16" spans="1:6" ht="12.75">
      <c r="A16" s="16"/>
      <c r="B16" s="16"/>
      <c r="C16" s="16"/>
      <c r="D16" s="16"/>
      <c r="E16" s="16"/>
      <c r="F16" s="16"/>
    </row>
    <row r="17" spans="1:6" ht="15.75" customHeight="1">
      <c r="A17" s="66" t="s">
        <v>42</v>
      </c>
      <c r="B17" s="66"/>
      <c r="C17" s="66"/>
      <c r="D17" s="66"/>
      <c r="E17" s="66"/>
      <c r="F17" s="66"/>
    </row>
    <row r="19" spans="1:6" ht="12.75" customHeight="1">
      <c r="A19" s="81" t="s">
        <v>0</v>
      </c>
      <c r="B19" s="83" t="s">
        <v>15</v>
      </c>
      <c r="C19" s="84"/>
      <c r="D19" s="84"/>
      <c r="E19" s="85"/>
      <c r="F19" s="81" t="s">
        <v>4</v>
      </c>
    </row>
    <row r="20" spans="1:6" ht="66.75" customHeight="1">
      <c r="A20" s="82"/>
      <c r="B20" s="5" t="s">
        <v>12</v>
      </c>
      <c r="C20" s="5" t="s">
        <v>13</v>
      </c>
      <c r="D20" s="5" t="s">
        <v>38</v>
      </c>
      <c r="E20" s="5" t="s">
        <v>14</v>
      </c>
      <c r="F20" s="82"/>
    </row>
    <row r="21" spans="1:6" ht="12.7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</row>
    <row r="22" spans="1:6" ht="12.75">
      <c r="A22" s="47" t="s">
        <v>66</v>
      </c>
      <c r="B22" s="9">
        <v>929</v>
      </c>
      <c r="C22" s="2" t="s">
        <v>67</v>
      </c>
      <c r="D22" s="6"/>
      <c r="E22" s="5"/>
      <c r="F22" s="3">
        <f>F23+F42+F46</f>
        <v>-403.70000000000005</v>
      </c>
    </row>
    <row r="23" spans="1:6" ht="14.25" customHeight="1">
      <c r="A23" s="4" t="s">
        <v>86</v>
      </c>
      <c r="B23" s="5">
        <v>929</v>
      </c>
      <c r="C23" s="6" t="s">
        <v>87</v>
      </c>
      <c r="D23" s="6"/>
      <c r="E23" s="5"/>
      <c r="F23" s="7">
        <f>F24+F27+F34+F39</f>
        <v>-233.70000000000002</v>
      </c>
    </row>
    <row r="24" spans="1:6" ht="12.75">
      <c r="A24" s="48" t="s">
        <v>88</v>
      </c>
      <c r="B24" s="5">
        <v>929</v>
      </c>
      <c r="C24" s="6" t="s">
        <v>87</v>
      </c>
      <c r="D24" s="6" t="s">
        <v>89</v>
      </c>
      <c r="E24" s="5"/>
      <c r="F24" s="7">
        <v>-0.6</v>
      </c>
    </row>
    <row r="25" spans="1:6" ht="25.5" customHeight="1">
      <c r="A25" s="4" t="s">
        <v>72</v>
      </c>
      <c r="B25" s="8">
        <v>929</v>
      </c>
      <c r="C25" s="6" t="s">
        <v>87</v>
      </c>
      <c r="D25" s="6" t="s">
        <v>89</v>
      </c>
      <c r="E25" s="8">
        <v>100</v>
      </c>
      <c r="F25" s="7">
        <v>-0.6</v>
      </c>
    </row>
    <row r="26" spans="1:6" ht="25.5">
      <c r="A26" s="4" t="s">
        <v>73</v>
      </c>
      <c r="B26" s="8">
        <v>929</v>
      </c>
      <c r="C26" s="6" t="s">
        <v>87</v>
      </c>
      <c r="D26" s="6" t="s">
        <v>89</v>
      </c>
      <c r="E26" s="8">
        <v>120</v>
      </c>
      <c r="F26" s="7">
        <v>-0.6</v>
      </c>
    </row>
    <row r="27" spans="1:6" ht="38.25">
      <c r="A27" s="4" t="s">
        <v>90</v>
      </c>
      <c r="B27" s="5">
        <v>929</v>
      </c>
      <c r="C27" s="6" t="s">
        <v>87</v>
      </c>
      <c r="D27" s="6" t="s">
        <v>91</v>
      </c>
      <c r="E27" s="5"/>
      <c r="F27" s="7">
        <f>F28+F30+F32</f>
        <v>-233.10000000000002</v>
      </c>
    </row>
    <row r="28" spans="1:6" ht="76.5">
      <c r="A28" s="4" t="s">
        <v>72</v>
      </c>
      <c r="B28" s="5">
        <v>929</v>
      </c>
      <c r="C28" s="6" t="s">
        <v>87</v>
      </c>
      <c r="D28" s="6" t="s">
        <v>91</v>
      </c>
      <c r="E28" s="5">
        <v>100</v>
      </c>
      <c r="F28" s="7">
        <v>-41.3</v>
      </c>
    </row>
    <row r="29" spans="1:6" ht="25.5">
      <c r="A29" s="4" t="s">
        <v>73</v>
      </c>
      <c r="B29" s="5">
        <v>929</v>
      </c>
      <c r="C29" s="6" t="s">
        <v>87</v>
      </c>
      <c r="D29" s="6" t="s">
        <v>91</v>
      </c>
      <c r="E29" s="5">
        <v>120</v>
      </c>
      <c r="F29" s="7">
        <v>-41.3</v>
      </c>
    </row>
    <row r="30" spans="1:6" ht="25.5">
      <c r="A30" s="4" t="s">
        <v>82</v>
      </c>
      <c r="B30" s="5">
        <v>929</v>
      </c>
      <c r="C30" s="6" t="s">
        <v>87</v>
      </c>
      <c r="D30" s="6" t="s">
        <v>91</v>
      </c>
      <c r="E30" s="5">
        <v>200</v>
      </c>
      <c r="F30" s="7">
        <v>-178.5</v>
      </c>
    </row>
    <row r="31" spans="1:6" ht="38.25">
      <c r="A31" s="4" t="s">
        <v>83</v>
      </c>
      <c r="B31" s="5">
        <v>929</v>
      </c>
      <c r="C31" s="6" t="s">
        <v>87</v>
      </c>
      <c r="D31" s="6" t="s">
        <v>91</v>
      </c>
      <c r="E31" s="5">
        <v>240</v>
      </c>
      <c r="F31" s="7">
        <v>-178.5</v>
      </c>
    </row>
    <row r="32" spans="1:6" ht="12.75">
      <c r="A32" s="4" t="s">
        <v>84</v>
      </c>
      <c r="B32" s="5">
        <v>929</v>
      </c>
      <c r="C32" s="6" t="s">
        <v>87</v>
      </c>
      <c r="D32" s="6" t="s">
        <v>91</v>
      </c>
      <c r="E32" s="5">
        <v>800</v>
      </c>
      <c r="F32" s="7">
        <v>-13.3</v>
      </c>
    </row>
    <row r="33" spans="1:6" ht="12.75">
      <c r="A33" s="11" t="s">
        <v>85</v>
      </c>
      <c r="B33" s="5">
        <v>929</v>
      </c>
      <c r="C33" s="6" t="s">
        <v>87</v>
      </c>
      <c r="D33" s="6" t="s">
        <v>91</v>
      </c>
      <c r="E33" s="5">
        <v>850</v>
      </c>
      <c r="F33" s="7">
        <v>-13.3</v>
      </c>
    </row>
    <row r="34" spans="1:6" ht="63.75">
      <c r="A34" s="11" t="s">
        <v>92</v>
      </c>
      <c r="B34" s="5">
        <v>929</v>
      </c>
      <c r="C34" s="6" t="s">
        <v>87</v>
      </c>
      <c r="D34" s="6" t="s">
        <v>93</v>
      </c>
      <c r="E34" s="5"/>
      <c r="F34" s="7">
        <v>0</v>
      </c>
    </row>
    <row r="35" spans="1:6" ht="76.5">
      <c r="A35" s="4" t="s">
        <v>72</v>
      </c>
      <c r="B35" s="5">
        <v>929</v>
      </c>
      <c r="C35" s="6" t="s">
        <v>87</v>
      </c>
      <c r="D35" s="6" t="s">
        <v>93</v>
      </c>
      <c r="E35" s="5">
        <v>100</v>
      </c>
      <c r="F35" s="7">
        <v>0</v>
      </c>
    </row>
    <row r="36" spans="1:6" ht="25.5">
      <c r="A36" s="4" t="s">
        <v>73</v>
      </c>
      <c r="B36" s="5">
        <v>929</v>
      </c>
      <c r="C36" s="6" t="s">
        <v>87</v>
      </c>
      <c r="D36" s="6" t="s">
        <v>93</v>
      </c>
      <c r="E36" s="5">
        <v>120</v>
      </c>
      <c r="F36" s="7">
        <v>0</v>
      </c>
    </row>
    <row r="37" spans="1:6" ht="25.5">
      <c r="A37" s="4" t="s">
        <v>82</v>
      </c>
      <c r="B37" s="5">
        <v>929</v>
      </c>
      <c r="C37" s="6" t="s">
        <v>87</v>
      </c>
      <c r="D37" s="6" t="s">
        <v>93</v>
      </c>
      <c r="E37" s="5">
        <v>200</v>
      </c>
      <c r="F37" s="7">
        <v>0</v>
      </c>
    </row>
    <row r="38" spans="1:6" ht="38.25">
      <c r="A38" s="4" t="s">
        <v>83</v>
      </c>
      <c r="B38" s="5">
        <v>929</v>
      </c>
      <c r="C38" s="6" t="s">
        <v>87</v>
      </c>
      <c r="D38" s="6" t="s">
        <v>93</v>
      </c>
      <c r="E38" s="5">
        <v>240</v>
      </c>
      <c r="F38" s="7">
        <v>0</v>
      </c>
    </row>
    <row r="39" spans="1:6" ht="51">
      <c r="A39" s="11" t="s">
        <v>94</v>
      </c>
      <c r="B39" s="8">
        <v>929</v>
      </c>
      <c r="C39" s="6" t="s">
        <v>87</v>
      </c>
      <c r="D39" s="6" t="s">
        <v>95</v>
      </c>
      <c r="E39" s="8"/>
      <c r="F39" s="7">
        <v>0</v>
      </c>
    </row>
    <row r="40" spans="1:6" ht="25.5">
      <c r="A40" s="4" t="s">
        <v>82</v>
      </c>
      <c r="B40" s="8">
        <v>929</v>
      </c>
      <c r="C40" s="6" t="s">
        <v>87</v>
      </c>
      <c r="D40" s="6" t="s">
        <v>95</v>
      </c>
      <c r="E40" s="8">
        <v>200</v>
      </c>
      <c r="F40" s="7">
        <v>0</v>
      </c>
    </row>
    <row r="41" spans="1:6" ht="38.25">
      <c r="A41" s="4" t="s">
        <v>83</v>
      </c>
      <c r="B41" s="8">
        <v>929</v>
      </c>
      <c r="C41" s="6" t="s">
        <v>87</v>
      </c>
      <c r="D41" s="6" t="s">
        <v>95</v>
      </c>
      <c r="E41" s="8">
        <v>240</v>
      </c>
      <c r="F41" s="7">
        <v>0</v>
      </c>
    </row>
    <row r="42" spans="1:6" ht="12.75">
      <c r="A42" s="4" t="s">
        <v>96</v>
      </c>
      <c r="B42" s="5">
        <v>929</v>
      </c>
      <c r="C42" s="6" t="s">
        <v>97</v>
      </c>
      <c r="D42" s="6"/>
      <c r="E42" s="5"/>
      <c r="F42" s="7">
        <v>-20</v>
      </c>
    </row>
    <row r="43" spans="1:6" ht="12.75">
      <c r="A43" s="4" t="s">
        <v>98</v>
      </c>
      <c r="B43" s="5">
        <v>929</v>
      </c>
      <c r="C43" s="6" t="s">
        <v>97</v>
      </c>
      <c r="D43" s="6" t="s">
        <v>99</v>
      </c>
      <c r="E43" s="5"/>
      <c r="F43" s="7">
        <v>-20</v>
      </c>
    </row>
    <row r="44" spans="1:6" ht="12.75">
      <c r="A44" s="4" t="s">
        <v>84</v>
      </c>
      <c r="B44" s="5">
        <v>929</v>
      </c>
      <c r="C44" s="6" t="s">
        <v>97</v>
      </c>
      <c r="D44" s="6" t="s">
        <v>99</v>
      </c>
      <c r="E44" s="5">
        <v>800</v>
      </c>
      <c r="F44" s="7">
        <v>-20</v>
      </c>
    </row>
    <row r="45" spans="1:6" ht="12.75">
      <c r="A45" s="4" t="s">
        <v>100</v>
      </c>
      <c r="B45" s="5">
        <v>929</v>
      </c>
      <c r="C45" s="6" t="s">
        <v>97</v>
      </c>
      <c r="D45" s="6" t="s">
        <v>99</v>
      </c>
      <c r="E45" s="5">
        <v>870</v>
      </c>
      <c r="F45" s="7">
        <v>-20</v>
      </c>
    </row>
    <row r="46" spans="1:6" ht="12.75">
      <c r="A46" s="4" t="s">
        <v>101</v>
      </c>
      <c r="B46" s="5">
        <v>929</v>
      </c>
      <c r="C46" s="6" t="s">
        <v>102</v>
      </c>
      <c r="D46" s="6"/>
      <c r="E46" s="4"/>
      <c r="F46" s="7">
        <v>-150</v>
      </c>
    </row>
    <row r="47" spans="1:6" ht="38.25">
      <c r="A47" s="11" t="s">
        <v>103</v>
      </c>
      <c r="B47" s="5">
        <v>929</v>
      </c>
      <c r="C47" s="6" t="s">
        <v>102</v>
      </c>
      <c r="D47" s="6" t="s">
        <v>104</v>
      </c>
      <c r="E47" s="5"/>
      <c r="F47" s="7">
        <v>-150</v>
      </c>
    </row>
    <row r="48" spans="1:6" ht="25.5">
      <c r="A48" s="4" t="s">
        <v>82</v>
      </c>
      <c r="B48" s="8">
        <v>929</v>
      </c>
      <c r="C48" s="6" t="s">
        <v>102</v>
      </c>
      <c r="D48" s="6" t="s">
        <v>104</v>
      </c>
      <c r="E48" s="8">
        <v>200</v>
      </c>
      <c r="F48" s="7">
        <v>-150</v>
      </c>
    </row>
    <row r="49" spans="1:6" ht="38.25">
      <c r="A49" s="4" t="s">
        <v>83</v>
      </c>
      <c r="B49" s="8">
        <v>929</v>
      </c>
      <c r="C49" s="6" t="s">
        <v>102</v>
      </c>
      <c r="D49" s="6" t="s">
        <v>104</v>
      </c>
      <c r="E49" s="8">
        <v>240</v>
      </c>
      <c r="F49" s="7">
        <v>-150</v>
      </c>
    </row>
    <row r="50" spans="1:6" ht="25.5">
      <c r="A50" s="4" t="s">
        <v>105</v>
      </c>
      <c r="B50" s="5">
        <v>929</v>
      </c>
      <c r="C50" s="6" t="s">
        <v>102</v>
      </c>
      <c r="D50" s="6" t="s">
        <v>106</v>
      </c>
      <c r="E50" s="5"/>
      <c r="F50" s="7">
        <v>0</v>
      </c>
    </row>
    <row r="51" spans="1:6" ht="25.5">
      <c r="A51" s="4" t="s">
        <v>82</v>
      </c>
      <c r="B51" s="5">
        <v>929</v>
      </c>
      <c r="C51" s="6" t="s">
        <v>102</v>
      </c>
      <c r="D51" s="6" t="s">
        <v>106</v>
      </c>
      <c r="E51" s="5">
        <v>200</v>
      </c>
      <c r="F51" s="7">
        <v>0</v>
      </c>
    </row>
    <row r="52" spans="1:6" ht="38.25">
      <c r="A52" s="4" t="s">
        <v>83</v>
      </c>
      <c r="B52" s="5">
        <v>929</v>
      </c>
      <c r="C52" s="6" t="s">
        <v>102</v>
      </c>
      <c r="D52" s="6" t="s">
        <v>106</v>
      </c>
      <c r="E52" s="5">
        <v>240</v>
      </c>
      <c r="F52" s="7">
        <v>0</v>
      </c>
    </row>
    <row r="53" spans="1:6" ht="51">
      <c r="A53" s="4" t="s">
        <v>107</v>
      </c>
      <c r="B53" s="5">
        <v>929</v>
      </c>
      <c r="C53" s="6" t="s">
        <v>102</v>
      </c>
      <c r="D53" s="6" t="s">
        <v>108</v>
      </c>
      <c r="E53" s="5"/>
      <c r="F53" s="7">
        <v>0</v>
      </c>
    </row>
    <row r="54" spans="1:6" ht="12.75">
      <c r="A54" s="4" t="s">
        <v>84</v>
      </c>
      <c r="B54" s="5">
        <v>929</v>
      </c>
      <c r="C54" s="6" t="s">
        <v>102</v>
      </c>
      <c r="D54" s="6" t="s">
        <v>108</v>
      </c>
      <c r="E54" s="5">
        <v>800</v>
      </c>
      <c r="F54" s="7">
        <v>0</v>
      </c>
    </row>
    <row r="55" spans="1:6" ht="12.75">
      <c r="A55" s="11" t="s">
        <v>85</v>
      </c>
      <c r="B55" s="5">
        <v>929</v>
      </c>
      <c r="C55" s="6" t="s">
        <v>102</v>
      </c>
      <c r="D55" s="6" t="s">
        <v>108</v>
      </c>
      <c r="E55" s="5">
        <v>850</v>
      </c>
      <c r="F55" s="7">
        <v>0</v>
      </c>
    </row>
    <row r="56" spans="1:6" ht="25.5">
      <c r="A56" s="47" t="s">
        <v>109</v>
      </c>
      <c r="B56" s="9">
        <v>929</v>
      </c>
      <c r="C56" s="2" t="s">
        <v>110</v>
      </c>
      <c r="D56" s="2"/>
      <c r="E56" s="9"/>
      <c r="F56" s="3">
        <f>F57</f>
        <v>-6.6</v>
      </c>
    </row>
    <row r="57" spans="1:6" ht="38.25">
      <c r="A57" s="11" t="s">
        <v>111</v>
      </c>
      <c r="B57" s="5">
        <v>929</v>
      </c>
      <c r="C57" s="6" t="s">
        <v>112</v>
      </c>
      <c r="D57" s="6"/>
      <c r="E57" s="5"/>
      <c r="F57" s="7">
        <v>-6.6</v>
      </c>
    </row>
    <row r="58" spans="1:6" ht="76.5">
      <c r="A58" s="11" t="s">
        <v>113</v>
      </c>
      <c r="B58" s="5">
        <v>929</v>
      </c>
      <c r="C58" s="6" t="s">
        <v>112</v>
      </c>
      <c r="D58" s="6" t="s">
        <v>114</v>
      </c>
      <c r="E58" s="5"/>
      <c r="F58" s="7">
        <v>-6.6</v>
      </c>
    </row>
    <row r="59" spans="1:6" ht="25.5">
      <c r="A59" s="4" t="s">
        <v>82</v>
      </c>
      <c r="B59" s="5">
        <v>929</v>
      </c>
      <c r="C59" s="6" t="s">
        <v>112</v>
      </c>
      <c r="D59" s="6" t="s">
        <v>114</v>
      </c>
      <c r="E59" s="5">
        <v>200</v>
      </c>
      <c r="F59" s="7">
        <v>-6.6</v>
      </c>
    </row>
    <row r="60" spans="1:6" ht="38.25">
      <c r="A60" s="4" t="s">
        <v>83</v>
      </c>
      <c r="B60" s="5">
        <v>929</v>
      </c>
      <c r="C60" s="6" t="s">
        <v>112</v>
      </c>
      <c r="D60" s="6" t="s">
        <v>114</v>
      </c>
      <c r="E60" s="5">
        <v>240</v>
      </c>
      <c r="F60" s="7">
        <v>-6.6</v>
      </c>
    </row>
    <row r="61" spans="1:6" ht="12.75">
      <c r="A61" s="47" t="s">
        <v>115</v>
      </c>
      <c r="B61" s="12">
        <v>929</v>
      </c>
      <c r="C61" s="2" t="s">
        <v>116</v>
      </c>
      <c r="D61" s="49"/>
      <c r="E61" s="12"/>
      <c r="F61" s="3">
        <f>F62</f>
        <v>2.7</v>
      </c>
    </row>
    <row r="62" spans="1:6" ht="12.75">
      <c r="A62" s="11" t="s">
        <v>117</v>
      </c>
      <c r="B62" s="8">
        <v>929</v>
      </c>
      <c r="C62" s="6" t="s">
        <v>118</v>
      </c>
      <c r="D62" s="44"/>
      <c r="E62" s="8"/>
      <c r="F62" s="7">
        <f>F63</f>
        <v>2.7</v>
      </c>
    </row>
    <row r="63" spans="1:6" ht="38.25">
      <c r="A63" s="11" t="s">
        <v>119</v>
      </c>
      <c r="B63" s="8">
        <v>929</v>
      </c>
      <c r="C63" s="6" t="s">
        <v>118</v>
      </c>
      <c r="D63" s="44">
        <v>5100000104</v>
      </c>
      <c r="E63" s="8"/>
      <c r="F63" s="7">
        <f>F66</f>
        <v>2.7</v>
      </c>
    </row>
    <row r="64" spans="1:6" ht="76.5">
      <c r="A64" s="4" t="s">
        <v>72</v>
      </c>
      <c r="B64" s="8">
        <v>929</v>
      </c>
      <c r="C64" s="6" t="s">
        <v>118</v>
      </c>
      <c r="D64" s="44">
        <v>5100000104</v>
      </c>
      <c r="E64" s="8">
        <v>100</v>
      </c>
      <c r="F64" s="7">
        <v>0</v>
      </c>
    </row>
    <row r="65" spans="1:6" ht="25.5">
      <c r="A65" s="11" t="s">
        <v>120</v>
      </c>
      <c r="B65" s="8">
        <v>929</v>
      </c>
      <c r="C65" s="6" t="s">
        <v>118</v>
      </c>
      <c r="D65" s="44">
        <v>5100000104</v>
      </c>
      <c r="E65" s="8">
        <v>110</v>
      </c>
      <c r="F65" s="7">
        <v>0</v>
      </c>
    </row>
    <row r="66" spans="1:6" ht="25.5">
      <c r="A66" s="4" t="s">
        <v>82</v>
      </c>
      <c r="B66" s="8">
        <v>929</v>
      </c>
      <c r="C66" s="6" t="s">
        <v>118</v>
      </c>
      <c r="D66" s="44">
        <v>5100000104</v>
      </c>
      <c r="E66" s="8">
        <v>200</v>
      </c>
      <c r="F66" s="7">
        <v>2.7</v>
      </c>
    </row>
    <row r="67" spans="1:6" ht="38.25">
      <c r="A67" s="4" t="s">
        <v>83</v>
      </c>
      <c r="B67" s="8">
        <v>929</v>
      </c>
      <c r="C67" s="6" t="s">
        <v>118</v>
      </c>
      <c r="D67" s="44">
        <v>5100000104</v>
      </c>
      <c r="E67" s="8">
        <v>240</v>
      </c>
      <c r="F67" s="7">
        <v>2.7</v>
      </c>
    </row>
    <row r="68" spans="1:6" ht="12.75">
      <c r="A68" s="47" t="s">
        <v>121</v>
      </c>
      <c r="B68" s="12">
        <v>929</v>
      </c>
      <c r="C68" s="2" t="s">
        <v>122</v>
      </c>
      <c r="D68" s="44"/>
      <c r="E68" s="8"/>
      <c r="F68" s="3">
        <f>F69+F105</f>
        <v>-1666.6000000000001</v>
      </c>
    </row>
    <row r="69" spans="1:6" ht="12.75">
      <c r="A69" s="11" t="s">
        <v>123</v>
      </c>
      <c r="B69" s="8">
        <v>929</v>
      </c>
      <c r="C69" s="6" t="s">
        <v>124</v>
      </c>
      <c r="D69" s="44"/>
      <c r="E69" s="8"/>
      <c r="F69" s="7">
        <f>F70+F75+F78+F81+F84+F87+F90+F93+F96+F99+F102</f>
        <v>-1563.6000000000001</v>
      </c>
    </row>
    <row r="70" spans="1:6" ht="51">
      <c r="A70" s="11" t="s">
        <v>125</v>
      </c>
      <c r="B70" s="8">
        <v>929</v>
      </c>
      <c r="C70" s="6" t="s">
        <v>124</v>
      </c>
      <c r="D70" s="44">
        <v>7950000136</v>
      </c>
      <c r="E70" s="8"/>
      <c r="F70" s="7">
        <f>F71+F73</f>
        <v>-778.7</v>
      </c>
    </row>
    <row r="71" spans="1:6" ht="25.5">
      <c r="A71" s="4" t="s">
        <v>82</v>
      </c>
      <c r="B71" s="8">
        <v>929</v>
      </c>
      <c r="C71" s="6" t="s">
        <v>124</v>
      </c>
      <c r="D71" s="44">
        <v>7950000136</v>
      </c>
      <c r="E71" s="8">
        <v>200</v>
      </c>
      <c r="F71" s="7">
        <v>-278.7</v>
      </c>
    </row>
    <row r="72" spans="1:6" ht="38.25">
      <c r="A72" s="4" t="s">
        <v>83</v>
      </c>
      <c r="B72" s="8">
        <v>929</v>
      </c>
      <c r="C72" s="6" t="s">
        <v>124</v>
      </c>
      <c r="D72" s="44">
        <v>7950000136</v>
      </c>
      <c r="E72" s="8">
        <v>240</v>
      </c>
      <c r="F72" s="7">
        <v>-278.7</v>
      </c>
    </row>
    <row r="73" spans="1:6" ht="12.75">
      <c r="A73" s="4" t="s">
        <v>84</v>
      </c>
      <c r="B73" s="5">
        <v>929</v>
      </c>
      <c r="C73" s="6" t="s">
        <v>124</v>
      </c>
      <c r="D73" s="44">
        <v>7950000136</v>
      </c>
      <c r="E73" s="5">
        <v>800</v>
      </c>
      <c r="F73" s="7">
        <v>-500</v>
      </c>
    </row>
    <row r="74" spans="1:6" ht="12.75">
      <c r="A74" s="11" t="s">
        <v>85</v>
      </c>
      <c r="B74" s="5">
        <v>929</v>
      </c>
      <c r="C74" s="6" t="s">
        <v>124</v>
      </c>
      <c r="D74" s="44">
        <v>7950000136</v>
      </c>
      <c r="E74" s="5">
        <v>850</v>
      </c>
      <c r="F74" s="7">
        <v>-500</v>
      </c>
    </row>
    <row r="75" spans="1:6" ht="38.25">
      <c r="A75" s="4" t="s">
        <v>126</v>
      </c>
      <c r="B75" s="5">
        <v>929</v>
      </c>
      <c r="C75" s="6" t="s">
        <v>124</v>
      </c>
      <c r="D75" s="44">
        <v>7950000138</v>
      </c>
      <c r="E75" s="5"/>
      <c r="F75" s="7">
        <v>-0.5</v>
      </c>
    </row>
    <row r="76" spans="1:6" ht="25.5">
      <c r="A76" s="4" t="s">
        <v>82</v>
      </c>
      <c r="B76" s="5">
        <v>929</v>
      </c>
      <c r="C76" s="6" t="s">
        <v>124</v>
      </c>
      <c r="D76" s="44">
        <v>7950000138</v>
      </c>
      <c r="E76" s="5">
        <v>200</v>
      </c>
      <c r="F76" s="7">
        <v>-0.5</v>
      </c>
    </row>
    <row r="77" spans="1:6" ht="38.25">
      <c r="A77" s="4" t="s">
        <v>83</v>
      </c>
      <c r="B77" s="5">
        <v>929</v>
      </c>
      <c r="C77" s="6" t="s">
        <v>124</v>
      </c>
      <c r="D77" s="44">
        <v>7950000138</v>
      </c>
      <c r="E77" s="5">
        <v>240</v>
      </c>
      <c r="F77" s="7">
        <v>-0.5</v>
      </c>
    </row>
    <row r="78" spans="1:6" ht="25.5">
      <c r="A78" s="4" t="s">
        <v>193</v>
      </c>
      <c r="B78" s="5">
        <v>929</v>
      </c>
      <c r="C78" s="6" t="s">
        <v>124</v>
      </c>
      <c r="D78" s="44" t="s">
        <v>194</v>
      </c>
      <c r="E78" s="5"/>
      <c r="F78" s="7">
        <v>-1.5</v>
      </c>
    </row>
    <row r="79" spans="1:6" ht="25.5">
      <c r="A79" s="4" t="s">
        <v>82</v>
      </c>
      <c r="B79" s="5">
        <v>929</v>
      </c>
      <c r="C79" s="6" t="s">
        <v>124</v>
      </c>
      <c r="D79" s="44" t="s">
        <v>194</v>
      </c>
      <c r="E79" s="5">
        <v>200</v>
      </c>
      <c r="F79" s="7">
        <v>-1.5</v>
      </c>
    </row>
    <row r="80" spans="1:6" ht="38.25">
      <c r="A80" s="4" t="s">
        <v>83</v>
      </c>
      <c r="B80" s="5">
        <v>929</v>
      </c>
      <c r="C80" s="6" t="s">
        <v>124</v>
      </c>
      <c r="D80" s="44" t="s">
        <v>194</v>
      </c>
      <c r="E80" s="5">
        <v>240</v>
      </c>
      <c r="F80" s="7">
        <v>-1.5</v>
      </c>
    </row>
    <row r="81" spans="1:6" ht="25.5">
      <c r="A81" s="4" t="s">
        <v>127</v>
      </c>
      <c r="B81" s="5">
        <v>929</v>
      </c>
      <c r="C81" s="6" t="s">
        <v>124</v>
      </c>
      <c r="D81" s="44">
        <v>7950000148</v>
      </c>
      <c r="E81" s="5"/>
      <c r="F81" s="7">
        <v>-20.2</v>
      </c>
    </row>
    <row r="82" spans="1:6" ht="25.5">
      <c r="A82" s="4" t="s">
        <v>82</v>
      </c>
      <c r="B82" s="5">
        <v>929</v>
      </c>
      <c r="C82" s="6" t="s">
        <v>124</v>
      </c>
      <c r="D82" s="44">
        <v>7950000148</v>
      </c>
      <c r="E82" s="5">
        <v>200</v>
      </c>
      <c r="F82" s="7">
        <v>-20.2</v>
      </c>
    </row>
    <row r="83" spans="1:6" ht="38.25">
      <c r="A83" s="4" t="s">
        <v>83</v>
      </c>
      <c r="B83" s="5">
        <v>929</v>
      </c>
      <c r="C83" s="6" t="s">
        <v>124</v>
      </c>
      <c r="D83" s="44">
        <v>7950000148</v>
      </c>
      <c r="E83" s="5">
        <v>240</v>
      </c>
      <c r="F83" s="7">
        <v>-20.2</v>
      </c>
    </row>
    <row r="84" spans="1:6" ht="25.5">
      <c r="A84" s="4" t="s">
        <v>128</v>
      </c>
      <c r="B84" s="5">
        <v>929</v>
      </c>
      <c r="C84" s="6" t="s">
        <v>124</v>
      </c>
      <c r="D84" s="44">
        <v>7950000149</v>
      </c>
      <c r="E84" s="5"/>
      <c r="F84" s="7">
        <v>0</v>
      </c>
    </row>
    <row r="85" spans="1:6" ht="25.5">
      <c r="A85" s="4" t="s">
        <v>82</v>
      </c>
      <c r="B85" s="5">
        <v>929</v>
      </c>
      <c r="C85" s="6" t="s">
        <v>124</v>
      </c>
      <c r="D85" s="44">
        <v>7950000149</v>
      </c>
      <c r="E85" s="5">
        <v>200</v>
      </c>
      <c r="F85" s="7">
        <v>0</v>
      </c>
    </row>
    <row r="86" spans="1:6" ht="38.25">
      <c r="A86" s="4" t="s">
        <v>83</v>
      </c>
      <c r="B86" s="5">
        <v>929</v>
      </c>
      <c r="C86" s="6" t="s">
        <v>124</v>
      </c>
      <c r="D86" s="44">
        <v>7950000149</v>
      </c>
      <c r="E86" s="5">
        <v>240</v>
      </c>
      <c r="F86" s="7">
        <v>0</v>
      </c>
    </row>
    <row r="87" spans="1:6" ht="38.25">
      <c r="A87" s="4" t="s">
        <v>195</v>
      </c>
      <c r="B87" s="5">
        <v>929</v>
      </c>
      <c r="C87" s="6" t="s">
        <v>124</v>
      </c>
      <c r="D87" s="6" t="s">
        <v>196</v>
      </c>
      <c r="E87" s="5"/>
      <c r="F87" s="7">
        <v>-6.1</v>
      </c>
    </row>
    <row r="88" spans="1:6" ht="25.5">
      <c r="A88" s="4" t="s">
        <v>82</v>
      </c>
      <c r="B88" s="5">
        <v>929</v>
      </c>
      <c r="C88" s="6" t="s">
        <v>124</v>
      </c>
      <c r="D88" s="6" t="s">
        <v>196</v>
      </c>
      <c r="E88" s="5">
        <v>200</v>
      </c>
      <c r="F88" s="7">
        <v>-6.1</v>
      </c>
    </row>
    <row r="89" spans="1:6" ht="38.25">
      <c r="A89" s="4" t="s">
        <v>83</v>
      </c>
      <c r="B89" s="5">
        <v>929</v>
      </c>
      <c r="C89" s="6" t="s">
        <v>124</v>
      </c>
      <c r="D89" s="6" t="s">
        <v>196</v>
      </c>
      <c r="E89" s="5">
        <v>240</v>
      </c>
      <c r="F89" s="7">
        <v>-6.1</v>
      </c>
    </row>
    <row r="90" spans="1:6" ht="51">
      <c r="A90" s="4" t="s">
        <v>129</v>
      </c>
      <c r="B90" s="5">
        <v>929</v>
      </c>
      <c r="C90" s="6" t="s">
        <v>124</v>
      </c>
      <c r="D90" s="6" t="s">
        <v>130</v>
      </c>
      <c r="E90" s="5"/>
      <c r="F90" s="7">
        <v>-157.9</v>
      </c>
    </row>
    <row r="91" spans="1:6" ht="25.5">
      <c r="A91" s="4" t="s">
        <v>82</v>
      </c>
      <c r="B91" s="5">
        <v>929</v>
      </c>
      <c r="C91" s="6" t="s">
        <v>124</v>
      </c>
      <c r="D91" s="6" t="s">
        <v>130</v>
      </c>
      <c r="E91" s="5">
        <v>200</v>
      </c>
      <c r="F91" s="7">
        <v>-157.9</v>
      </c>
    </row>
    <row r="92" spans="1:6" ht="38.25">
      <c r="A92" s="4" t="s">
        <v>83</v>
      </c>
      <c r="B92" s="5">
        <v>929</v>
      </c>
      <c r="C92" s="6" t="s">
        <v>124</v>
      </c>
      <c r="D92" s="6" t="s">
        <v>130</v>
      </c>
      <c r="E92" s="5">
        <v>240</v>
      </c>
      <c r="F92" s="7">
        <v>-157.9</v>
      </c>
    </row>
    <row r="93" spans="1:6" ht="25.5">
      <c r="A93" s="4" t="s">
        <v>131</v>
      </c>
      <c r="B93" s="5">
        <v>929</v>
      </c>
      <c r="C93" s="6" t="s">
        <v>124</v>
      </c>
      <c r="D93" s="6" t="s">
        <v>132</v>
      </c>
      <c r="E93" s="5"/>
      <c r="F93" s="7">
        <v>-577.7</v>
      </c>
    </row>
    <row r="94" spans="1:6" ht="25.5">
      <c r="A94" s="4" t="s">
        <v>82</v>
      </c>
      <c r="B94" s="5">
        <v>929</v>
      </c>
      <c r="C94" s="6" t="s">
        <v>124</v>
      </c>
      <c r="D94" s="6" t="s">
        <v>132</v>
      </c>
      <c r="E94" s="5">
        <v>200</v>
      </c>
      <c r="F94" s="7">
        <v>-577.7</v>
      </c>
    </row>
    <row r="95" spans="1:6" ht="38.25">
      <c r="A95" s="4" t="s">
        <v>83</v>
      </c>
      <c r="B95" s="5">
        <v>929</v>
      </c>
      <c r="C95" s="6" t="s">
        <v>124</v>
      </c>
      <c r="D95" s="6" t="s">
        <v>132</v>
      </c>
      <c r="E95" s="5">
        <v>240</v>
      </c>
      <c r="F95" s="7">
        <v>-577.7</v>
      </c>
    </row>
    <row r="96" spans="1:6" ht="12.75">
      <c r="A96" s="4" t="s">
        <v>133</v>
      </c>
      <c r="B96" s="5">
        <v>929</v>
      </c>
      <c r="C96" s="6" t="s">
        <v>124</v>
      </c>
      <c r="D96" s="44">
        <v>7950000167</v>
      </c>
      <c r="E96" s="5"/>
      <c r="F96" s="7">
        <v>-4</v>
      </c>
    </row>
    <row r="97" spans="1:6" ht="25.5">
      <c r="A97" s="4" t="s">
        <v>82</v>
      </c>
      <c r="B97" s="5">
        <v>929</v>
      </c>
      <c r="C97" s="6" t="s">
        <v>124</v>
      </c>
      <c r="D97" s="44">
        <v>7950000167</v>
      </c>
      <c r="E97" s="5">
        <v>200</v>
      </c>
      <c r="F97" s="7">
        <v>-4</v>
      </c>
    </row>
    <row r="98" spans="1:6" ht="38.25">
      <c r="A98" s="4" t="s">
        <v>83</v>
      </c>
      <c r="B98" s="5">
        <v>929</v>
      </c>
      <c r="C98" s="6" t="s">
        <v>124</v>
      </c>
      <c r="D98" s="44">
        <v>7950000167</v>
      </c>
      <c r="E98" s="5">
        <v>240</v>
      </c>
      <c r="F98" s="7">
        <v>-4</v>
      </c>
    </row>
    <row r="99" spans="1:6" ht="25.5">
      <c r="A99" s="4" t="s">
        <v>134</v>
      </c>
      <c r="B99" s="5">
        <v>929</v>
      </c>
      <c r="C99" s="6" t="s">
        <v>124</v>
      </c>
      <c r="D99" s="44">
        <v>7950000168</v>
      </c>
      <c r="E99" s="5"/>
      <c r="F99" s="7">
        <v>-13.3</v>
      </c>
    </row>
    <row r="100" spans="1:6" ht="25.5">
      <c r="A100" s="4" t="s">
        <v>82</v>
      </c>
      <c r="B100" s="5">
        <v>929</v>
      </c>
      <c r="C100" s="6" t="s">
        <v>124</v>
      </c>
      <c r="D100" s="44">
        <v>7950000168</v>
      </c>
      <c r="E100" s="5">
        <v>200</v>
      </c>
      <c r="F100" s="7">
        <v>-13.3</v>
      </c>
    </row>
    <row r="101" spans="1:6" ht="38.25">
      <c r="A101" s="4" t="s">
        <v>83</v>
      </c>
      <c r="B101" s="5">
        <v>929</v>
      </c>
      <c r="C101" s="6" t="s">
        <v>124</v>
      </c>
      <c r="D101" s="44">
        <v>7950000168</v>
      </c>
      <c r="E101" s="5">
        <v>240</v>
      </c>
      <c r="F101" s="7">
        <v>-13.3</v>
      </c>
    </row>
    <row r="102" spans="1:6" ht="38.25">
      <c r="A102" s="4" t="s">
        <v>135</v>
      </c>
      <c r="B102" s="5">
        <v>929</v>
      </c>
      <c r="C102" s="6" t="s">
        <v>124</v>
      </c>
      <c r="D102" s="44">
        <v>7950000503</v>
      </c>
      <c r="E102" s="5"/>
      <c r="F102" s="7">
        <v>-3.7</v>
      </c>
    </row>
    <row r="103" spans="1:6" ht="25.5">
      <c r="A103" s="4" t="s">
        <v>82</v>
      </c>
      <c r="B103" s="5">
        <v>929</v>
      </c>
      <c r="C103" s="6" t="s">
        <v>124</v>
      </c>
      <c r="D103" s="44">
        <v>7950000503</v>
      </c>
      <c r="E103" s="5">
        <v>200</v>
      </c>
      <c r="F103" s="7">
        <v>-3.7</v>
      </c>
    </row>
    <row r="104" spans="1:6" ht="38.25">
      <c r="A104" s="4" t="s">
        <v>83</v>
      </c>
      <c r="B104" s="5">
        <v>929</v>
      </c>
      <c r="C104" s="6" t="s">
        <v>124</v>
      </c>
      <c r="D104" s="44">
        <v>7950000503</v>
      </c>
      <c r="E104" s="5">
        <v>240</v>
      </c>
      <c r="F104" s="7">
        <v>-3.7</v>
      </c>
    </row>
    <row r="105" spans="1:6" ht="25.5">
      <c r="A105" s="4" t="s">
        <v>136</v>
      </c>
      <c r="B105" s="5">
        <v>929</v>
      </c>
      <c r="C105" s="6" t="s">
        <v>137</v>
      </c>
      <c r="D105" s="6"/>
      <c r="E105" s="5"/>
      <c r="F105" s="7">
        <f>F106</f>
        <v>-102.99999999999999</v>
      </c>
    </row>
    <row r="106" spans="1:6" ht="25.5">
      <c r="A106" s="4" t="s">
        <v>138</v>
      </c>
      <c r="B106" s="5">
        <v>929</v>
      </c>
      <c r="C106" s="6" t="s">
        <v>137</v>
      </c>
      <c r="D106" s="6" t="s">
        <v>139</v>
      </c>
      <c r="E106" s="5"/>
      <c r="F106" s="7">
        <f>F107+F109+F111</f>
        <v>-102.99999999999999</v>
      </c>
    </row>
    <row r="107" spans="1:6" ht="76.5">
      <c r="A107" s="4" t="s">
        <v>72</v>
      </c>
      <c r="B107" s="5">
        <v>929</v>
      </c>
      <c r="C107" s="6" t="s">
        <v>137</v>
      </c>
      <c r="D107" s="6" t="s">
        <v>139</v>
      </c>
      <c r="E107" s="5">
        <v>100</v>
      </c>
      <c r="F107" s="7">
        <v>1.2</v>
      </c>
    </row>
    <row r="108" spans="1:6" ht="25.5">
      <c r="A108" s="11" t="s">
        <v>120</v>
      </c>
      <c r="B108" s="5">
        <v>929</v>
      </c>
      <c r="C108" s="6" t="s">
        <v>137</v>
      </c>
      <c r="D108" s="6" t="s">
        <v>139</v>
      </c>
      <c r="E108" s="5">
        <v>110</v>
      </c>
      <c r="F108" s="7">
        <v>1.2</v>
      </c>
    </row>
    <row r="109" spans="1:6" ht="25.5">
      <c r="A109" s="4" t="s">
        <v>82</v>
      </c>
      <c r="B109" s="5">
        <v>929</v>
      </c>
      <c r="C109" s="6" t="s">
        <v>137</v>
      </c>
      <c r="D109" s="6" t="s">
        <v>139</v>
      </c>
      <c r="E109" s="5">
        <v>200</v>
      </c>
      <c r="F109" s="7">
        <v>-91.6</v>
      </c>
    </row>
    <row r="110" spans="1:6" ht="38.25">
      <c r="A110" s="4" t="s">
        <v>83</v>
      </c>
      <c r="B110" s="5">
        <v>929</v>
      </c>
      <c r="C110" s="6" t="s">
        <v>137</v>
      </c>
      <c r="D110" s="6" t="s">
        <v>139</v>
      </c>
      <c r="E110" s="5">
        <v>240</v>
      </c>
      <c r="F110" s="7">
        <v>-91.6</v>
      </c>
    </row>
    <row r="111" spans="1:6" ht="12.75">
      <c r="A111" s="4" t="s">
        <v>84</v>
      </c>
      <c r="B111" s="5">
        <v>929</v>
      </c>
      <c r="C111" s="6" t="s">
        <v>137</v>
      </c>
      <c r="D111" s="6" t="s">
        <v>139</v>
      </c>
      <c r="E111" s="5">
        <v>800</v>
      </c>
      <c r="F111" s="7">
        <f>F112</f>
        <v>-12.6</v>
      </c>
    </row>
    <row r="112" spans="1:6" ht="12.75">
      <c r="A112" s="11" t="s">
        <v>85</v>
      </c>
      <c r="B112" s="5">
        <v>929</v>
      </c>
      <c r="C112" s="6" t="s">
        <v>137</v>
      </c>
      <c r="D112" s="6" t="s">
        <v>139</v>
      </c>
      <c r="E112" s="5">
        <v>850</v>
      </c>
      <c r="F112" s="7">
        <v>-12.6</v>
      </c>
    </row>
    <row r="113" spans="1:6" ht="12.75">
      <c r="A113" s="13" t="s">
        <v>140</v>
      </c>
      <c r="B113" s="9">
        <v>929</v>
      </c>
      <c r="C113" s="2" t="s">
        <v>141</v>
      </c>
      <c r="D113" s="2"/>
      <c r="E113" s="9"/>
      <c r="F113" s="3">
        <f>F114+F118</f>
        <v>-133</v>
      </c>
    </row>
    <row r="114" spans="1:6" ht="25.5">
      <c r="A114" s="11" t="s">
        <v>142</v>
      </c>
      <c r="B114" s="8">
        <v>929</v>
      </c>
      <c r="C114" s="6" t="s">
        <v>143</v>
      </c>
      <c r="D114" s="44"/>
      <c r="E114" s="8"/>
      <c r="F114" s="7">
        <v>-52.6</v>
      </c>
    </row>
    <row r="115" spans="1:6" ht="127.5">
      <c r="A115" s="11" t="s">
        <v>144</v>
      </c>
      <c r="B115" s="8">
        <v>929</v>
      </c>
      <c r="C115" s="6" t="s">
        <v>143</v>
      </c>
      <c r="D115" s="44">
        <v>4280000181</v>
      </c>
      <c r="E115" s="12"/>
      <c r="F115" s="7">
        <v>-52.6</v>
      </c>
    </row>
    <row r="116" spans="1:6" ht="25.5">
      <c r="A116" s="4" t="s">
        <v>82</v>
      </c>
      <c r="B116" s="8">
        <v>929</v>
      </c>
      <c r="C116" s="6" t="s">
        <v>143</v>
      </c>
      <c r="D116" s="44">
        <v>4280000181</v>
      </c>
      <c r="E116" s="8">
        <v>200</v>
      </c>
      <c r="F116" s="7">
        <v>-52.6</v>
      </c>
    </row>
    <row r="117" spans="1:6" ht="38.25">
      <c r="A117" s="4" t="s">
        <v>83</v>
      </c>
      <c r="B117" s="8">
        <v>929</v>
      </c>
      <c r="C117" s="6" t="s">
        <v>143</v>
      </c>
      <c r="D117" s="44">
        <v>4280000181</v>
      </c>
      <c r="E117" s="8">
        <v>240</v>
      </c>
      <c r="F117" s="7">
        <v>-52.6</v>
      </c>
    </row>
    <row r="118" spans="1:6" ht="12.75">
      <c r="A118" s="4" t="s">
        <v>145</v>
      </c>
      <c r="B118" s="5">
        <v>929</v>
      </c>
      <c r="C118" s="6" t="s">
        <v>146</v>
      </c>
      <c r="D118" s="6"/>
      <c r="E118" s="5"/>
      <c r="F118" s="7">
        <f>F119+F122+F125+F128</f>
        <v>-80.39999999999999</v>
      </c>
    </row>
    <row r="119" spans="1:6" ht="63.75">
      <c r="A119" s="4" t="s">
        <v>147</v>
      </c>
      <c r="B119" s="5">
        <v>929</v>
      </c>
      <c r="C119" s="6" t="s">
        <v>146</v>
      </c>
      <c r="D119" s="6" t="s">
        <v>148</v>
      </c>
      <c r="E119" s="5"/>
      <c r="F119" s="7">
        <v>-53.3</v>
      </c>
    </row>
    <row r="120" spans="1:6" ht="25.5">
      <c r="A120" s="4" t="s">
        <v>82</v>
      </c>
      <c r="B120" s="8">
        <v>929</v>
      </c>
      <c r="C120" s="6" t="s">
        <v>146</v>
      </c>
      <c r="D120" s="6" t="s">
        <v>148</v>
      </c>
      <c r="E120" s="5">
        <v>200</v>
      </c>
      <c r="F120" s="7">
        <v>-53.3</v>
      </c>
    </row>
    <row r="121" spans="1:6" ht="38.25">
      <c r="A121" s="4" t="s">
        <v>83</v>
      </c>
      <c r="B121" s="8">
        <v>929</v>
      </c>
      <c r="C121" s="6" t="s">
        <v>146</v>
      </c>
      <c r="D121" s="6" t="s">
        <v>148</v>
      </c>
      <c r="E121" s="5">
        <v>240</v>
      </c>
      <c r="F121" s="7">
        <v>-53.3</v>
      </c>
    </row>
    <row r="122" spans="1:6" ht="38.25">
      <c r="A122" s="11" t="s">
        <v>149</v>
      </c>
      <c r="B122" s="5">
        <v>929</v>
      </c>
      <c r="C122" s="6" t="s">
        <v>146</v>
      </c>
      <c r="D122" s="6" t="s">
        <v>150</v>
      </c>
      <c r="E122" s="5"/>
      <c r="F122" s="7">
        <v>-7.3</v>
      </c>
    </row>
    <row r="123" spans="1:6" ht="25.5">
      <c r="A123" s="4" t="s">
        <v>82</v>
      </c>
      <c r="B123" s="5">
        <v>929</v>
      </c>
      <c r="C123" s="6" t="s">
        <v>146</v>
      </c>
      <c r="D123" s="6" t="s">
        <v>150</v>
      </c>
      <c r="E123" s="5">
        <v>200</v>
      </c>
      <c r="F123" s="7">
        <v>-7.3</v>
      </c>
    </row>
    <row r="124" spans="1:6" ht="38.25">
      <c r="A124" s="4" t="s">
        <v>83</v>
      </c>
      <c r="B124" s="5">
        <v>929</v>
      </c>
      <c r="C124" s="6" t="s">
        <v>146</v>
      </c>
      <c r="D124" s="6" t="s">
        <v>150</v>
      </c>
      <c r="E124" s="5">
        <v>240</v>
      </c>
      <c r="F124" s="7">
        <v>-7.3</v>
      </c>
    </row>
    <row r="125" spans="1:6" ht="102">
      <c r="A125" s="4" t="s">
        <v>151</v>
      </c>
      <c r="B125" s="5">
        <v>929</v>
      </c>
      <c r="C125" s="6" t="s">
        <v>146</v>
      </c>
      <c r="D125" s="6" t="s">
        <v>152</v>
      </c>
      <c r="E125" s="5"/>
      <c r="F125" s="7">
        <v>-13.2</v>
      </c>
    </row>
    <row r="126" spans="1:6" ht="25.5">
      <c r="A126" s="4" t="s">
        <v>82</v>
      </c>
      <c r="B126" s="5">
        <v>929</v>
      </c>
      <c r="C126" s="6" t="s">
        <v>146</v>
      </c>
      <c r="D126" s="6" t="s">
        <v>152</v>
      </c>
      <c r="E126" s="5">
        <v>200</v>
      </c>
      <c r="F126" s="7">
        <v>-13.2</v>
      </c>
    </row>
    <row r="127" spans="1:6" ht="38.25">
      <c r="A127" s="4" t="s">
        <v>83</v>
      </c>
      <c r="B127" s="5">
        <v>929</v>
      </c>
      <c r="C127" s="6" t="s">
        <v>146</v>
      </c>
      <c r="D127" s="6" t="s">
        <v>152</v>
      </c>
      <c r="E127" s="5">
        <v>240</v>
      </c>
      <c r="F127" s="7">
        <v>-13.2</v>
      </c>
    </row>
    <row r="128" spans="1:6" ht="51">
      <c r="A128" s="11" t="s">
        <v>153</v>
      </c>
      <c r="B128" s="5">
        <v>929</v>
      </c>
      <c r="C128" s="6" t="s">
        <v>146</v>
      </c>
      <c r="D128" s="6" t="s">
        <v>154</v>
      </c>
      <c r="E128" s="5"/>
      <c r="F128" s="7">
        <v>-6.6</v>
      </c>
    </row>
    <row r="129" spans="1:6" ht="25.5">
      <c r="A129" s="4" t="s">
        <v>82</v>
      </c>
      <c r="B129" s="5">
        <v>929</v>
      </c>
      <c r="C129" s="6" t="s">
        <v>146</v>
      </c>
      <c r="D129" s="6" t="s">
        <v>154</v>
      </c>
      <c r="E129" s="5">
        <v>200</v>
      </c>
      <c r="F129" s="7">
        <v>-6.6</v>
      </c>
    </row>
    <row r="130" spans="1:6" ht="38.25">
      <c r="A130" s="4" t="s">
        <v>83</v>
      </c>
      <c r="B130" s="5">
        <v>929</v>
      </c>
      <c r="C130" s="6" t="s">
        <v>146</v>
      </c>
      <c r="D130" s="6" t="s">
        <v>154</v>
      </c>
      <c r="E130" s="5">
        <v>240</v>
      </c>
      <c r="F130" s="7">
        <v>-6.6</v>
      </c>
    </row>
    <row r="131" spans="1:6" ht="12.75">
      <c r="A131" s="13" t="s">
        <v>155</v>
      </c>
      <c r="B131" s="9">
        <v>929</v>
      </c>
      <c r="C131" s="2" t="s">
        <v>156</v>
      </c>
      <c r="D131" s="2"/>
      <c r="E131" s="9"/>
      <c r="F131" s="3">
        <f>F132+F136</f>
        <v>-301</v>
      </c>
    </row>
    <row r="132" spans="1:6" ht="12.75">
      <c r="A132" s="4" t="s">
        <v>157</v>
      </c>
      <c r="B132" s="5">
        <v>929</v>
      </c>
      <c r="C132" s="6" t="s">
        <v>158</v>
      </c>
      <c r="D132" s="6"/>
      <c r="E132" s="5"/>
      <c r="F132" s="7">
        <v>-273</v>
      </c>
    </row>
    <row r="133" spans="1:6" ht="63.75">
      <c r="A133" s="11" t="s">
        <v>159</v>
      </c>
      <c r="B133" s="5">
        <v>929</v>
      </c>
      <c r="C133" s="6" t="s">
        <v>158</v>
      </c>
      <c r="D133" s="6" t="s">
        <v>160</v>
      </c>
      <c r="E133" s="5"/>
      <c r="F133" s="7">
        <v>-273</v>
      </c>
    </row>
    <row r="134" spans="1:6" ht="25.5">
      <c r="A134" s="4" t="s">
        <v>82</v>
      </c>
      <c r="B134" s="5">
        <v>929</v>
      </c>
      <c r="C134" s="6" t="s">
        <v>158</v>
      </c>
      <c r="D134" s="6" t="s">
        <v>160</v>
      </c>
      <c r="E134" s="5">
        <v>200</v>
      </c>
      <c r="F134" s="7">
        <v>-273</v>
      </c>
    </row>
    <row r="135" spans="1:6" ht="38.25">
      <c r="A135" s="4" t="s">
        <v>83</v>
      </c>
      <c r="B135" s="5">
        <v>929</v>
      </c>
      <c r="C135" s="6" t="s">
        <v>158</v>
      </c>
      <c r="D135" s="6" t="s">
        <v>160</v>
      </c>
      <c r="E135" s="5">
        <v>240</v>
      </c>
      <c r="F135" s="7">
        <v>-273</v>
      </c>
    </row>
    <row r="136" spans="1:6" ht="25.5">
      <c r="A136" s="50" t="s">
        <v>161</v>
      </c>
      <c r="B136" s="5">
        <v>929</v>
      </c>
      <c r="C136" s="6" t="s">
        <v>162</v>
      </c>
      <c r="D136" s="6" t="s">
        <v>163</v>
      </c>
      <c r="E136" s="5"/>
      <c r="F136" s="7">
        <v>-28</v>
      </c>
    </row>
    <row r="137" spans="1:6" ht="51">
      <c r="A137" s="4" t="s">
        <v>164</v>
      </c>
      <c r="B137" s="5">
        <v>929</v>
      </c>
      <c r="C137" s="6" t="s">
        <v>162</v>
      </c>
      <c r="D137" s="6" t="s">
        <v>163</v>
      </c>
      <c r="E137" s="5"/>
      <c r="F137" s="7">
        <v>-28</v>
      </c>
    </row>
    <row r="138" spans="1:6" ht="25.5">
      <c r="A138" s="4" t="s">
        <v>82</v>
      </c>
      <c r="B138" s="5">
        <v>929</v>
      </c>
      <c r="C138" s="6" t="s">
        <v>162</v>
      </c>
      <c r="D138" s="6" t="s">
        <v>163</v>
      </c>
      <c r="E138" s="5">
        <v>200</v>
      </c>
      <c r="F138" s="7">
        <v>-28</v>
      </c>
    </row>
    <row r="139" spans="1:6" ht="38.25">
      <c r="A139" s="4" t="s">
        <v>83</v>
      </c>
      <c r="B139" s="5">
        <v>929</v>
      </c>
      <c r="C139" s="6" t="s">
        <v>162</v>
      </c>
      <c r="D139" s="6" t="s">
        <v>163</v>
      </c>
      <c r="E139" s="5">
        <v>240</v>
      </c>
      <c r="F139" s="7">
        <v>-28</v>
      </c>
    </row>
    <row r="140" spans="1:6" ht="12.75">
      <c r="A140" s="13" t="s">
        <v>1</v>
      </c>
      <c r="B140" s="9">
        <v>929</v>
      </c>
      <c r="C140" s="2">
        <v>1000</v>
      </c>
      <c r="D140" s="2"/>
      <c r="E140" s="9"/>
      <c r="F140" s="3">
        <v>0</v>
      </c>
    </row>
    <row r="141" spans="1:6" ht="12.75">
      <c r="A141" s="4" t="s">
        <v>165</v>
      </c>
      <c r="B141" s="5">
        <v>929</v>
      </c>
      <c r="C141" s="6">
        <v>1003</v>
      </c>
      <c r="D141" s="6"/>
      <c r="E141" s="5"/>
      <c r="F141" s="7">
        <v>0</v>
      </c>
    </row>
    <row r="142" spans="1:6" ht="51">
      <c r="A142" s="4" t="s">
        <v>166</v>
      </c>
      <c r="B142" s="5">
        <v>929</v>
      </c>
      <c r="C142" s="6" t="s">
        <v>167</v>
      </c>
      <c r="D142" s="6" t="s">
        <v>168</v>
      </c>
      <c r="E142" s="5"/>
      <c r="F142" s="7">
        <v>0</v>
      </c>
    </row>
    <row r="143" spans="1:6" ht="25.5">
      <c r="A143" s="4" t="s">
        <v>5</v>
      </c>
      <c r="B143" s="5">
        <v>929</v>
      </c>
      <c r="C143" s="6">
        <v>1003</v>
      </c>
      <c r="D143" s="6" t="s">
        <v>168</v>
      </c>
      <c r="E143" s="5">
        <v>300</v>
      </c>
      <c r="F143" s="7">
        <v>0</v>
      </c>
    </row>
    <row r="144" spans="1:6" ht="25.5">
      <c r="A144" s="4" t="s">
        <v>7</v>
      </c>
      <c r="B144" s="5">
        <v>929</v>
      </c>
      <c r="C144" s="6">
        <v>1003</v>
      </c>
      <c r="D144" s="6" t="s">
        <v>168</v>
      </c>
      <c r="E144" s="5">
        <v>310</v>
      </c>
      <c r="F144" s="7">
        <v>0</v>
      </c>
    </row>
    <row r="145" spans="1:6" ht="38.25">
      <c r="A145" s="60" t="s">
        <v>214</v>
      </c>
      <c r="B145" s="5">
        <v>929</v>
      </c>
      <c r="C145" s="61">
        <v>1003</v>
      </c>
      <c r="D145" s="6" t="s">
        <v>215</v>
      </c>
      <c r="E145" s="62"/>
      <c r="F145" s="58">
        <v>0</v>
      </c>
    </row>
    <row r="146" spans="1:6" ht="25.5">
      <c r="A146" s="63" t="s">
        <v>5</v>
      </c>
      <c r="B146" s="5">
        <v>929</v>
      </c>
      <c r="C146" s="6">
        <v>1003</v>
      </c>
      <c r="D146" s="6" t="s">
        <v>215</v>
      </c>
      <c r="E146" s="64">
        <v>300</v>
      </c>
      <c r="F146" s="58">
        <v>0</v>
      </c>
    </row>
    <row r="147" spans="1:6" ht="25.5">
      <c r="A147" s="65" t="s">
        <v>7</v>
      </c>
      <c r="B147" s="26">
        <v>929</v>
      </c>
      <c r="C147" s="61">
        <v>1003</v>
      </c>
      <c r="D147" s="6" t="s">
        <v>215</v>
      </c>
      <c r="E147" s="26">
        <v>310</v>
      </c>
      <c r="F147" s="58">
        <v>0</v>
      </c>
    </row>
    <row r="148" spans="1:6" ht="38.25">
      <c r="A148" s="60" t="s">
        <v>216</v>
      </c>
      <c r="B148" s="5">
        <v>929</v>
      </c>
      <c r="C148" s="61">
        <v>1003</v>
      </c>
      <c r="D148" s="6" t="s">
        <v>217</v>
      </c>
      <c r="E148" s="64"/>
      <c r="F148" s="58">
        <v>0</v>
      </c>
    </row>
    <row r="149" spans="1:6" ht="25.5">
      <c r="A149" s="63" t="s">
        <v>5</v>
      </c>
      <c r="B149" s="5">
        <v>929</v>
      </c>
      <c r="C149" s="61">
        <v>1003</v>
      </c>
      <c r="D149" s="6" t="s">
        <v>217</v>
      </c>
      <c r="E149" s="64">
        <v>300</v>
      </c>
      <c r="F149" s="58">
        <v>0</v>
      </c>
    </row>
    <row r="150" spans="1:6" ht="25.5">
      <c r="A150" s="4" t="s">
        <v>7</v>
      </c>
      <c r="B150" s="5">
        <v>929</v>
      </c>
      <c r="C150" s="6">
        <v>1003</v>
      </c>
      <c r="D150" s="6" t="s">
        <v>217</v>
      </c>
      <c r="E150" s="5">
        <v>310</v>
      </c>
      <c r="F150" s="58">
        <v>0</v>
      </c>
    </row>
    <row r="151" spans="1:6" ht="38.25">
      <c r="A151" s="60" t="s">
        <v>218</v>
      </c>
      <c r="B151" s="5">
        <v>929</v>
      </c>
      <c r="C151" s="61">
        <v>1003</v>
      </c>
      <c r="D151" s="6" t="s">
        <v>219</v>
      </c>
      <c r="E151" s="62"/>
      <c r="F151" s="58">
        <v>0</v>
      </c>
    </row>
    <row r="152" spans="1:6" ht="25.5">
      <c r="A152" s="63" t="s">
        <v>5</v>
      </c>
      <c r="B152" s="5">
        <v>929</v>
      </c>
      <c r="C152" s="61">
        <v>1003</v>
      </c>
      <c r="D152" s="6" t="s">
        <v>219</v>
      </c>
      <c r="E152" s="64">
        <v>300</v>
      </c>
      <c r="F152" s="58">
        <v>0</v>
      </c>
    </row>
    <row r="153" spans="1:6" ht="25.5">
      <c r="A153" s="4" t="s">
        <v>7</v>
      </c>
      <c r="B153" s="5">
        <v>929</v>
      </c>
      <c r="C153" s="6">
        <v>1003</v>
      </c>
      <c r="D153" s="6" t="s">
        <v>219</v>
      </c>
      <c r="E153" s="5">
        <v>310</v>
      </c>
      <c r="F153" s="58">
        <v>0</v>
      </c>
    </row>
    <row r="154" spans="1:6" ht="12.75">
      <c r="A154" s="4" t="s">
        <v>2</v>
      </c>
      <c r="B154" s="5">
        <v>929</v>
      </c>
      <c r="C154" s="6">
        <v>1004</v>
      </c>
      <c r="D154" s="6"/>
      <c r="E154" s="5"/>
      <c r="F154" s="7">
        <v>0</v>
      </c>
    </row>
    <row r="155" spans="1:6" ht="63.75">
      <c r="A155" s="11" t="s">
        <v>10</v>
      </c>
      <c r="B155" s="8">
        <v>929</v>
      </c>
      <c r="C155" s="8">
        <v>1004</v>
      </c>
      <c r="D155" s="44" t="s">
        <v>8</v>
      </c>
      <c r="E155" s="5"/>
      <c r="F155" s="7">
        <v>0</v>
      </c>
    </row>
    <row r="156" spans="1:6" ht="25.5">
      <c r="A156" s="4" t="s">
        <v>5</v>
      </c>
      <c r="B156" s="5">
        <v>929</v>
      </c>
      <c r="C156" s="8">
        <v>1004</v>
      </c>
      <c r="D156" s="44" t="s">
        <v>8</v>
      </c>
      <c r="E156" s="5">
        <v>300</v>
      </c>
      <c r="F156" s="7">
        <v>0</v>
      </c>
    </row>
    <row r="157" spans="1:6" ht="25.5">
      <c r="A157" s="4" t="s">
        <v>7</v>
      </c>
      <c r="B157" s="5">
        <v>929</v>
      </c>
      <c r="C157" s="8">
        <v>1004</v>
      </c>
      <c r="D157" s="44" t="s">
        <v>8</v>
      </c>
      <c r="E157" s="5">
        <v>310</v>
      </c>
      <c r="F157" s="7">
        <v>0</v>
      </c>
    </row>
    <row r="158" spans="1:6" ht="51">
      <c r="A158" s="51" t="s">
        <v>169</v>
      </c>
      <c r="B158" s="5">
        <v>929</v>
      </c>
      <c r="C158" s="8">
        <v>1004</v>
      </c>
      <c r="D158" s="44" t="s">
        <v>170</v>
      </c>
      <c r="E158" s="5"/>
      <c r="F158" s="7">
        <v>0</v>
      </c>
    </row>
    <row r="159" spans="1:6" ht="25.5">
      <c r="A159" s="4" t="s">
        <v>5</v>
      </c>
      <c r="B159" s="5">
        <v>929</v>
      </c>
      <c r="C159" s="8">
        <v>1004</v>
      </c>
      <c r="D159" s="44" t="s">
        <v>170</v>
      </c>
      <c r="E159" s="5">
        <v>300</v>
      </c>
      <c r="F159" s="7">
        <v>0</v>
      </c>
    </row>
    <row r="160" spans="1:6" ht="25.5">
      <c r="A160" s="4" t="s">
        <v>171</v>
      </c>
      <c r="B160" s="5">
        <v>929</v>
      </c>
      <c r="C160" s="8">
        <v>1004</v>
      </c>
      <c r="D160" s="44" t="s">
        <v>170</v>
      </c>
      <c r="E160" s="5">
        <v>320</v>
      </c>
      <c r="F160" s="7">
        <v>0</v>
      </c>
    </row>
    <row r="161" spans="1:6" ht="12.75">
      <c r="A161" s="13" t="s">
        <v>172</v>
      </c>
      <c r="B161" s="9">
        <v>929</v>
      </c>
      <c r="C161" s="2">
        <v>1100</v>
      </c>
      <c r="D161" s="2"/>
      <c r="E161" s="9"/>
      <c r="F161" s="3">
        <f>F162+F166</f>
        <v>-346.2</v>
      </c>
    </row>
    <row r="162" spans="1:6" ht="12.75">
      <c r="A162" s="52" t="s">
        <v>173</v>
      </c>
      <c r="B162" s="5">
        <v>929</v>
      </c>
      <c r="C162" s="6" t="s">
        <v>174</v>
      </c>
      <c r="D162" s="6"/>
      <c r="E162" s="5"/>
      <c r="F162" s="7">
        <v>-9.2</v>
      </c>
    </row>
    <row r="163" spans="1:6" ht="63.75">
      <c r="A163" s="4" t="s">
        <v>175</v>
      </c>
      <c r="B163" s="5">
        <v>929</v>
      </c>
      <c r="C163" s="6" t="s">
        <v>174</v>
      </c>
      <c r="D163" s="6" t="s">
        <v>176</v>
      </c>
      <c r="E163" s="5"/>
      <c r="F163" s="7">
        <v>-9.2</v>
      </c>
    </row>
    <row r="164" spans="1:6" ht="25.5">
      <c r="A164" s="4" t="s">
        <v>82</v>
      </c>
      <c r="B164" s="5">
        <v>929</v>
      </c>
      <c r="C164" s="6" t="s">
        <v>174</v>
      </c>
      <c r="D164" s="6" t="s">
        <v>176</v>
      </c>
      <c r="E164" s="5">
        <v>200</v>
      </c>
      <c r="F164" s="7">
        <v>-9.2</v>
      </c>
    </row>
    <row r="165" spans="1:6" ht="38.25">
      <c r="A165" s="4" t="s">
        <v>83</v>
      </c>
      <c r="B165" s="5">
        <v>929</v>
      </c>
      <c r="C165" s="6" t="s">
        <v>174</v>
      </c>
      <c r="D165" s="6" t="s">
        <v>176</v>
      </c>
      <c r="E165" s="5">
        <v>240</v>
      </c>
      <c r="F165" s="7">
        <v>-9.2</v>
      </c>
    </row>
    <row r="166" spans="1:6" ht="25.5">
      <c r="A166" s="4" t="s">
        <v>177</v>
      </c>
      <c r="B166" s="5">
        <v>929</v>
      </c>
      <c r="C166" s="6" t="s">
        <v>178</v>
      </c>
      <c r="D166" s="6"/>
      <c r="E166" s="5"/>
      <c r="F166" s="7">
        <f>F167</f>
        <v>-337</v>
      </c>
    </row>
    <row r="167" spans="1:6" ht="38.25">
      <c r="A167" s="4" t="s">
        <v>179</v>
      </c>
      <c r="B167" s="5">
        <v>929</v>
      </c>
      <c r="C167" s="6">
        <v>1105</v>
      </c>
      <c r="D167" s="6" t="s">
        <v>180</v>
      </c>
      <c r="E167" s="5"/>
      <c r="F167" s="7">
        <f>F168+F170+F172</f>
        <v>-337</v>
      </c>
    </row>
    <row r="168" spans="1:6" ht="76.5">
      <c r="A168" s="4" t="s">
        <v>72</v>
      </c>
      <c r="B168" s="5">
        <v>929</v>
      </c>
      <c r="C168" s="6">
        <v>1105</v>
      </c>
      <c r="D168" s="6" t="s">
        <v>180</v>
      </c>
      <c r="E168" s="5">
        <v>100</v>
      </c>
      <c r="F168" s="7">
        <v>0</v>
      </c>
    </row>
    <row r="169" spans="1:6" ht="25.5">
      <c r="A169" s="11" t="s">
        <v>120</v>
      </c>
      <c r="B169" s="5">
        <v>929</v>
      </c>
      <c r="C169" s="6">
        <v>1105</v>
      </c>
      <c r="D169" s="6" t="s">
        <v>180</v>
      </c>
      <c r="E169" s="5">
        <v>110</v>
      </c>
      <c r="F169" s="7">
        <v>0</v>
      </c>
    </row>
    <row r="170" spans="1:6" ht="25.5">
      <c r="A170" s="4" t="s">
        <v>82</v>
      </c>
      <c r="B170" s="5">
        <v>929</v>
      </c>
      <c r="C170" s="6">
        <v>1105</v>
      </c>
      <c r="D170" s="6" t="s">
        <v>180</v>
      </c>
      <c r="E170" s="5">
        <v>200</v>
      </c>
      <c r="F170" s="7">
        <v>-331.5</v>
      </c>
    </row>
    <row r="171" spans="1:6" ht="38.25">
      <c r="A171" s="4" t="s">
        <v>83</v>
      </c>
      <c r="B171" s="5">
        <v>929</v>
      </c>
      <c r="C171" s="6">
        <v>1105</v>
      </c>
      <c r="D171" s="6" t="s">
        <v>180</v>
      </c>
      <c r="E171" s="5">
        <v>240</v>
      </c>
      <c r="F171" s="7">
        <v>-331.5</v>
      </c>
    </row>
    <row r="172" spans="1:6" ht="12.75">
      <c r="A172" s="4" t="s">
        <v>84</v>
      </c>
      <c r="B172" s="5">
        <v>929</v>
      </c>
      <c r="C172" s="6">
        <v>1105</v>
      </c>
      <c r="D172" s="6" t="s">
        <v>180</v>
      </c>
      <c r="E172" s="5">
        <v>800</v>
      </c>
      <c r="F172" s="7">
        <v>-5.5</v>
      </c>
    </row>
    <row r="173" spans="1:6" ht="12.75">
      <c r="A173" s="11" t="s">
        <v>85</v>
      </c>
      <c r="B173" s="5">
        <v>929</v>
      </c>
      <c r="C173" s="6">
        <v>1105</v>
      </c>
      <c r="D173" s="6" t="s">
        <v>180</v>
      </c>
      <c r="E173" s="5">
        <v>850</v>
      </c>
      <c r="F173" s="7">
        <v>-5.5</v>
      </c>
    </row>
    <row r="174" spans="1:6" ht="12.75">
      <c r="A174" s="13" t="s">
        <v>181</v>
      </c>
      <c r="B174" s="9">
        <v>929</v>
      </c>
      <c r="C174" s="2">
        <v>1200</v>
      </c>
      <c r="D174" s="2"/>
      <c r="E174" s="9"/>
      <c r="F174" s="3">
        <f>F175+F182</f>
        <v>-40.1</v>
      </c>
    </row>
    <row r="175" spans="1:6" ht="12.75">
      <c r="A175" s="11" t="s">
        <v>182</v>
      </c>
      <c r="B175" s="5">
        <v>929</v>
      </c>
      <c r="C175" s="6">
        <v>1202</v>
      </c>
      <c r="D175" s="2"/>
      <c r="E175" s="9"/>
      <c r="F175" s="7">
        <f>F176+F179</f>
        <v>-44.800000000000004</v>
      </c>
    </row>
    <row r="176" spans="1:6" ht="89.25">
      <c r="A176" s="4" t="s">
        <v>183</v>
      </c>
      <c r="B176" s="5">
        <v>929</v>
      </c>
      <c r="C176" s="6">
        <v>1202</v>
      </c>
      <c r="D176" s="6" t="s">
        <v>184</v>
      </c>
      <c r="E176" s="5"/>
      <c r="F176" s="7">
        <v>2.8</v>
      </c>
    </row>
    <row r="177" spans="1:6" ht="25.5">
      <c r="A177" s="4" t="s">
        <v>82</v>
      </c>
      <c r="B177" s="5">
        <v>929</v>
      </c>
      <c r="C177" s="6">
        <v>1202</v>
      </c>
      <c r="D177" s="6" t="s">
        <v>184</v>
      </c>
      <c r="E177" s="5">
        <v>200</v>
      </c>
      <c r="F177" s="7">
        <v>2.8</v>
      </c>
    </row>
    <row r="178" spans="1:6" ht="38.25">
      <c r="A178" s="4" t="s">
        <v>83</v>
      </c>
      <c r="B178" s="5">
        <v>929</v>
      </c>
      <c r="C178" s="6">
        <v>1202</v>
      </c>
      <c r="D178" s="6" t="s">
        <v>184</v>
      </c>
      <c r="E178" s="5">
        <v>240</v>
      </c>
      <c r="F178" s="7">
        <v>2.8</v>
      </c>
    </row>
    <row r="179" spans="1:6" ht="76.5">
      <c r="A179" s="4" t="s">
        <v>185</v>
      </c>
      <c r="B179" s="5">
        <v>929</v>
      </c>
      <c r="C179" s="6">
        <v>1202</v>
      </c>
      <c r="D179" s="6" t="s">
        <v>186</v>
      </c>
      <c r="E179" s="5"/>
      <c r="F179" s="7">
        <v>-47.6</v>
      </c>
    </row>
    <row r="180" spans="1:6" ht="25.5">
      <c r="A180" s="4" t="s">
        <v>82</v>
      </c>
      <c r="B180" s="5">
        <v>929</v>
      </c>
      <c r="C180" s="6">
        <v>1202</v>
      </c>
      <c r="D180" s="6" t="s">
        <v>186</v>
      </c>
      <c r="E180" s="5">
        <v>200</v>
      </c>
      <c r="F180" s="7">
        <v>-47.6</v>
      </c>
    </row>
    <row r="181" spans="1:6" ht="38.25">
      <c r="A181" s="4" t="s">
        <v>83</v>
      </c>
      <c r="B181" s="5">
        <v>929</v>
      </c>
      <c r="C181" s="6">
        <v>1202</v>
      </c>
      <c r="D181" s="6" t="s">
        <v>186</v>
      </c>
      <c r="E181" s="5">
        <v>240</v>
      </c>
      <c r="F181" s="7">
        <v>-47.6</v>
      </c>
    </row>
    <row r="182" spans="1:6" ht="25.5">
      <c r="A182" s="11" t="s">
        <v>187</v>
      </c>
      <c r="B182" s="5">
        <v>929</v>
      </c>
      <c r="C182" s="6" t="s">
        <v>188</v>
      </c>
      <c r="D182" s="6"/>
      <c r="E182" s="5"/>
      <c r="F182" s="7">
        <f>F183</f>
        <v>4.700000000000003</v>
      </c>
    </row>
    <row r="183" spans="1:6" ht="51">
      <c r="A183" s="4" t="s">
        <v>189</v>
      </c>
      <c r="B183" s="5">
        <v>929</v>
      </c>
      <c r="C183" s="6" t="s">
        <v>188</v>
      </c>
      <c r="D183" s="6" t="s">
        <v>190</v>
      </c>
      <c r="E183" s="5"/>
      <c r="F183" s="7">
        <f>F184+F186+F188</f>
        <v>4.700000000000003</v>
      </c>
    </row>
    <row r="184" spans="1:6" ht="76.5">
      <c r="A184" s="4" t="s">
        <v>72</v>
      </c>
      <c r="B184" s="5">
        <v>929</v>
      </c>
      <c r="C184" s="6" t="s">
        <v>188</v>
      </c>
      <c r="D184" s="6" t="s">
        <v>190</v>
      </c>
      <c r="E184" s="5">
        <v>100</v>
      </c>
      <c r="F184" s="7">
        <v>91.9</v>
      </c>
    </row>
    <row r="185" spans="1:6" ht="25.5">
      <c r="A185" s="11" t="s">
        <v>120</v>
      </c>
      <c r="B185" s="5">
        <v>929</v>
      </c>
      <c r="C185" s="6" t="s">
        <v>188</v>
      </c>
      <c r="D185" s="6" t="s">
        <v>190</v>
      </c>
      <c r="E185" s="5">
        <v>110</v>
      </c>
      <c r="F185" s="7">
        <v>91.9</v>
      </c>
    </row>
    <row r="186" spans="1:6" ht="25.5">
      <c r="A186" s="4" t="s">
        <v>82</v>
      </c>
      <c r="B186" s="5">
        <v>929</v>
      </c>
      <c r="C186" s="6" t="s">
        <v>188</v>
      </c>
      <c r="D186" s="6" t="s">
        <v>190</v>
      </c>
      <c r="E186" s="5">
        <v>200</v>
      </c>
      <c r="F186" s="7">
        <v>-85.2</v>
      </c>
    </row>
    <row r="187" spans="1:6" ht="38.25">
      <c r="A187" s="4" t="s">
        <v>83</v>
      </c>
      <c r="B187" s="5">
        <v>929</v>
      </c>
      <c r="C187" s="6" t="s">
        <v>188</v>
      </c>
      <c r="D187" s="6" t="s">
        <v>190</v>
      </c>
      <c r="E187" s="5">
        <v>240</v>
      </c>
      <c r="F187" s="7">
        <v>-85.2</v>
      </c>
    </row>
    <row r="188" spans="1:6" ht="12.75">
      <c r="A188" s="4" t="s">
        <v>84</v>
      </c>
      <c r="B188" s="5">
        <v>929</v>
      </c>
      <c r="C188" s="6" t="s">
        <v>188</v>
      </c>
      <c r="D188" s="6" t="s">
        <v>190</v>
      </c>
      <c r="E188" s="5">
        <v>800</v>
      </c>
      <c r="F188" s="7">
        <v>-2</v>
      </c>
    </row>
    <row r="189" spans="1:6" ht="12.75">
      <c r="A189" s="11" t="s">
        <v>85</v>
      </c>
      <c r="B189" s="5">
        <v>929</v>
      </c>
      <c r="C189" s="6" t="s">
        <v>188</v>
      </c>
      <c r="D189" s="6" t="s">
        <v>190</v>
      </c>
      <c r="E189" s="5">
        <v>850</v>
      </c>
      <c r="F189" s="7">
        <v>-2</v>
      </c>
    </row>
    <row r="190" spans="1:6" ht="13.5" thickBot="1">
      <c r="A190" s="27" t="s">
        <v>3</v>
      </c>
      <c r="B190" s="22"/>
      <c r="C190" s="23"/>
      <c r="D190" s="24"/>
      <c r="E190" s="23"/>
      <c r="F190" s="25">
        <f>F22+F56+F61+F68+F113+F131+F140+F161+F174</f>
        <v>-2894.5</v>
      </c>
    </row>
    <row r="191" spans="1:4" ht="15.75">
      <c r="A191" s="14"/>
      <c r="D191" s="15"/>
    </row>
    <row r="192" spans="1:6" ht="14.25">
      <c r="A192" s="76" t="s">
        <v>50</v>
      </c>
      <c r="B192" s="76"/>
      <c r="C192" s="76"/>
      <c r="D192" s="76"/>
      <c r="E192" s="76"/>
      <c r="F192" s="76"/>
    </row>
    <row r="193" ht="14.25">
      <c r="A193" s="14"/>
    </row>
    <row r="194" spans="1:6" ht="12.75">
      <c r="A194" s="68" t="s">
        <v>0</v>
      </c>
      <c r="B194" s="67" t="s">
        <v>15</v>
      </c>
      <c r="C194" s="67"/>
      <c r="D194" s="67"/>
      <c r="E194" s="67"/>
      <c r="F194" s="68" t="s">
        <v>4</v>
      </c>
    </row>
    <row r="195" spans="1:6" ht="89.25">
      <c r="A195" s="68"/>
      <c r="B195" s="5" t="s">
        <v>12</v>
      </c>
      <c r="C195" s="5" t="s">
        <v>13</v>
      </c>
      <c r="D195" s="5" t="s">
        <v>38</v>
      </c>
      <c r="E195" s="5" t="s">
        <v>14</v>
      </c>
      <c r="F195" s="68"/>
    </row>
    <row r="196" spans="1:6" ht="12.75">
      <c r="A196" s="5">
        <v>1</v>
      </c>
      <c r="B196" s="5">
        <v>2</v>
      </c>
      <c r="C196" s="5">
        <v>3</v>
      </c>
      <c r="D196" s="5">
        <v>4</v>
      </c>
      <c r="E196" s="5">
        <v>5</v>
      </c>
      <c r="F196" s="5">
        <v>6</v>
      </c>
    </row>
    <row r="197" spans="1:6" ht="12.75">
      <c r="A197" s="47" t="s">
        <v>66</v>
      </c>
      <c r="B197" s="9">
        <v>929</v>
      </c>
      <c r="C197" s="2" t="s">
        <v>67</v>
      </c>
      <c r="D197" s="6"/>
      <c r="E197" s="5"/>
      <c r="F197" s="3">
        <f>F198+F228+F232</f>
        <v>-403.70000000000005</v>
      </c>
    </row>
    <row r="198" spans="1:6" ht="63.75">
      <c r="A198" s="4" t="s">
        <v>86</v>
      </c>
      <c r="B198" s="5">
        <v>929</v>
      </c>
      <c r="C198" s="6" t="s">
        <v>87</v>
      </c>
      <c r="D198" s="6"/>
      <c r="E198" s="5"/>
      <c r="F198" s="7">
        <f>F199+F204+F216</f>
        <v>-233.70000000000002</v>
      </c>
    </row>
    <row r="199" spans="1:6" ht="12.75">
      <c r="A199" s="48" t="s">
        <v>88</v>
      </c>
      <c r="B199" s="5">
        <v>929</v>
      </c>
      <c r="C199" s="6" t="s">
        <v>87</v>
      </c>
      <c r="D199" s="6" t="s">
        <v>89</v>
      </c>
      <c r="E199" s="5"/>
      <c r="F199" s="7">
        <f>F200</f>
        <v>-0.6</v>
      </c>
    </row>
    <row r="200" spans="1:6" ht="76.5">
      <c r="A200" s="4" t="s">
        <v>72</v>
      </c>
      <c r="B200" s="8">
        <v>929</v>
      </c>
      <c r="C200" s="6" t="s">
        <v>87</v>
      </c>
      <c r="D200" s="6" t="s">
        <v>89</v>
      </c>
      <c r="E200" s="8">
        <v>100</v>
      </c>
      <c r="F200" s="7">
        <f>F201</f>
        <v>-0.6</v>
      </c>
    </row>
    <row r="201" spans="1:6" ht="25.5">
      <c r="A201" s="4" t="s">
        <v>73</v>
      </c>
      <c r="B201" s="8">
        <v>929</v>
      </c>
      <c r="C201" s="6" t="s">
        <v>87</v>
      </c>
      <c r="D201" s="6" t="s">
        <v>89</v>
      </c>
      <c r="E201" s="8">
        <v>120</v>
      </c>
      <c r="F201" s="7">
        <f>F202+F203</f>
        <v>-0.6</v>
      </c>
    </row>
    <row r="202" spans="1:6" ht="25.5">
      <c r="A202" s="4" t="s">
        <v>201</v>
      </c>
      <c r="B202" s="5">
        <v>929</v>
      </c>
      <c r="C202" s="6" t="s">
        <v>87</v>
      </c>
      <c r="D202" s="6" t="s">
        <v>89</v>
      </c>
      <c r="E202" s="5">
        <v>121</v>
      </c>
      <c r="F202" s="7">
        <v>0</v>
      </c>
    </row>
    <row r="203" spans="1:6" ht="51">
      <c r="A203" s="4" t="s">
        <v>203</v>
      </c>
      <c r="B203" s="5">
        <v>929</v>
      </c>
      <c r="C203" s="6" t="s">
        <v>87</v>
      </c>
      <c r="D203" s="6" t="s">
        <v>89</v>
      </c>
      <c r="E203" s="5">
        <v>129</v>
      </c>
      <c r="F203" s="7">
        <v>-0.6</v>
      </c>
    </row>
    <row r="204" spans="1:6" ht="38.25">
      <c r="A204" s="4" t="s">
        <v>90</v>
      </c>
      <c r="B204" s="5">
        <v>929</v>
      </c>
      <c r="C204" s="6" t="s">
        <v>87</v>
      </c>
      <c r="D204" s="6" t="s">
        <v>91</v>
      </c>
      <c r="E204" s="5"/>
      <c r="F204" s="7">
        <f>F205+F209+F212</f>
        <v>-233.10000000000002</v>
      </c>
    </row>
    <row r="205" spans="1:6" ht="76.5">
      <c r="A205" s="4" t="s">
        <v>72</v>
      </c>
      <c r="B205" s="5">
        <v>929</v>
      </c>
      <c r="C205" s="6" t="s">
        <v>87</v>
      </c>
      <c r="D205" s="6" t="s">
        <v>91</v>
      </c>
      <c r="E205" s="5">
        <v>100</v>
      </c>
      <c r="F205" s="7">
        <f>F206+F207+F208</f>
        <v>-41.3</v>
      </c>
    </row>
    <row r="206" spans="1:6" ht="25.5">
      <c r="A206" s="4" t="s">
        <v>73</v>
      </c>
      <c r="B206" s="5">
        <v>929</v>
      </c>
      <c r="C206" s="6" t="s">
        <v>87</v>
      </c>
      <c r="D206" s="6" t="s">
        <v>91</v>
      </c>
      <c r="E206" s="5">
        <v>120</v>
      </c>
      <c r="F206" s="7">
        <v>0</v>
      </c>
    </row>
    <row r="207" spans="1:6" ht="25.5">
      <c r="A207" s="4" t="s">
        <v>201</v>
      </c>
      <c r="B207" s="5">
        <v>929</v>
      </c>
      <c r="C207" s="6" t="s">
        <v>87</v>
      </c>
      <c r="D207" s="6" t="s">
        <v>91</v>
      </c>
      <c r="E207" s="5">
        <v>121</v>
      </c>
      <c r="F207" s="7">
        <v>0</v>
      </c>
    </row>
    <row r="208" spans="1:6" ht="51">
      <c r="A208" s="4" t="s">
        <v>203</v>
      </c>
      <c r="B208" s="5">
        <v>929</v>
      </c>
      <c r="C208" s="6" t="s">
        <v>87</v>
      </c>
      <c r="D208" s="6" t="s">
        <v>91</v>
      </c>
      <c r="E208" s="5">
        <v>129</v>
      </c>
      <c r="F208" s="7">
        <v>-41.3</v>
      </c>
    </row>
    <row r="209" spans="1:6" ht="25.5">
      <c r="A209" s="4" t="s">
        <v>82</v>
      </c>
      <c r="B209" s="5">
        <v>929</v>
      </c>
      <c r="C209" s="6" t="s">
        <v>87</v>
      </c>
      <c r="D209" s="6" t="s">
        <v>91</v>
      </c>
      <c r="E209" s="5">
        <v>200</v>
      </c>
      <c r="F209" s="7">
        <f>F210</f>
        <v>-178.5</v>
      </c>
    </row>
    <row r="210" spans="1:6" ht="38.25">
      <c r="A210" s="4" t="s">
        <v>83</v>
      </c>
      <c r="B210" s="5">
        <v>929</v>
      </c>
      <c r="C210" s="6" t="s">
        <v>87</v>
      </c>
      <c r="D210" s="6" t="s">
        <v>91</v>
      </c>
      <c r="E210" s="5">
        <v>240</v>
      </c>
      <c r="F210" s="7">
        <f>F211</f>
        <v>-178.5</v>
      </c>
    </row>
    <row r="211" spans="1:6" ht="38.25">
      <c r="A211" s="4" t="s">
        <v>200</v>
      </c>
      <c r="B211" s="5">
        <v>929</v>
      </c>
      <c r="C211" s="6" t="s">
        <v>87</v>
      </c>
      <c r="D211" s="6" t="s">
        <v>91</v>
      </c>
      <c r="E211" s="5">
        <v>244</v>
      </c>
      <c r="F211" s="7">
        <v>-178.5</v>
      </c>
    </row>
    <row r="212" spans="1:6" ht="12.75">
      <c r="A212" s="4" t="s">
        <v>84</v>
      </c>
      <c r="B212" s="5">
        <v>929</v>
      </c>
      <c r="C212" s="6" t="s">
        <v>87</v>
      </c>
      <c r="D212" s="6" t="s">
        <v>91</v>
      </c>
      <c r="E212" s="5">
        <v>800</v>
      </c>
      <c r="F212" s="7">
        <f>F213</f>
        <v>-13.299999999999999</v>
      </c>
    </row>
    <row r="213" spans="1:6" ht="12.75">
      <c r="A213" s="11" t="s">
        <v>85</v>
      </c>
      <c r="B213" s="5">
        <v>929</v>
      </c>
      <c r="C213" s="6" t="s">
        <v>87</v>
      </c>
      <c r="D213" s="6" t="s">
        <v>91</v>
      </c>
      <c r="E213" s="5">
        <v>850</v>
      </c>
      <c r="F213" s="7">
        <f>F214+F215</f>
        <v>-13.299999999999999</v>
      </c>
    </row>
    <row r="214" spans="1:6" ht="25.5">
      <c r="A214" s="4" t="s">
        <v>205</v>
      </c>
      <c r="B214" s="5">
        <v>929</v>
      </c>
      <c r="C214" s="6" t="s">
        <v>87</v>
      </c>
      <c r="D214" s="6" t="s">
        <v>91</v>
      </c>
      <c r="E214" s="5">
        <v>851</v>
      </c>
      <c r="F214" s="7">
        <v>-0.6</v>
      </c>
    </row>
    <row r="215" spans="1:6" ht="12.75">
      <c r="A215" s="4" t="s">
        <v>206</v>
      </c>
      <c r="B215" s="5">
        <v>929</v>
      </c>
      <c r="C215" s="6" t="s">
        <v>87</v>
      </c>
      <c r="D215" s="6" t="s">
        <v>91</v>
      </c>
      <c r="E215" s="5">
        <v>852</v>
      </c>
      <c r="F215" s="7">
        <v>-12.7</v>
      </c>
    </row>
    <row r="216" spans="1:6" ht="63.75">
      <c r="A216" s="11" t="s">
        <v>92</v>
      </c>
      <c r="B216" s="5">
        <v>929</v>
      </c>
      <c r="C216" s="6" t="s">
        <v>87</v>
      </c>
      <c r="D216" s="6" t="s">
        <v>93</v>
      </c>
      <c r="E216" s="5"/>
      <c r="F216" s="7">
        <f>F217</f>
        <v>0</v>
      </c>
    </row>
    <row r="217" spans="1:6" ht="76.5">
      <c r="A217" s="4" t="s">
        <v>72</v>
      </c>
      <c r="B217" s="5">
        <v>929</v>
      </c>
      <c r="C217" s="6" t="s">
        <v>87</v>
      </c>
      <c r="D217" s="6" t="s">
        <v>93</v>
      </c>
      <c r="E217" s="5">
        <v>100</v>
      </c>
      <c r="F217" s="7">
        <f>F218</f>
        <v>0</v>
      </c>
    </row>
    <row r="218" spans="1:6" ht="25.5">
      <c r="A218" s="4" t="s">
        <v>73</v>
      </c>
      <c r="B218" s="5">
        <v>929</v>
      </c>
      <c r="C218" s="6" t="s">
        <v>87</v>
      </c>
      <c r="D218" s="6" t="s">
        <v>93</v>
      </c>
      <c r="E218" s="5">
        <v>120</v>
      </c>
      <c r="F218" s="7">
        <f>F219+F220</f>
        <v>0</v>
      </c>
    </row>
    <row r="219" spans="1:6" ht="25.5">
      <c r="A219" s="4" t="s">
        <v>201</v>
      </c>
      <c r="B219" s="5">
        <v>929</v>
      </c>
      <c r="C219" s="6" t="s">
        <v>87</v>
      </c>
      <c r="D219" s="6" t="s">
        <v>93</v>
      </c>
      <c r="E219" s="5">
        <v>121</v>
      </c>
      <c r="F219" s="7">
        <v>-30.7</v>
      </c>
    </row>
    <row r="220" spans="1:6" ht="51">
      <c r="A220" s="4" t="s">
        <v>203</v>
      </c>
      <c r="B220" s="5">
        <v>929</v>
      </c>
      <c r="C220" s="6" t="s">
        <v>87</v>
      </c>
      <c r="D220" s="6" t="s">
        <v>93</v>
      </c>
      <c r="E220" s="5">
        <v>129</v>
      </c>
      <c r="F220" s="7">
        <v>30.7</v>
      </c>
    </row>
    <row r="221" spans="1:6" ht="25.5">
      <c r="A221" s="4" t="s">
        <v>82</v>
      </c>
      <c r="B221" s="5">
        <v>929</v>
      </c>
      <c r="C221" s="6" t="s">
        <v>87</v>
      </c>
      <c r="D221" s="6" t="s">
        <v>93</v>
      </c>
      <c r="E221" s="5">
        <v>200</v>
      </c>
      <c r="F221" s="7">
        <v>0</v>
      </c>
    </row>
    <row r="222" spans="1:6" ht="38.25">
      <c r="A222" s="4" t="s">
        <v>83</v>
      </c>
      <c r="B222" s="5">
        <v>929</v>
      </c>
      <c r="C222" s="6" t="s">
        <v>87</v>
      </c>
      <c r="D222" s="6" t="s">
        <v>93</v>
      </c>
      <c r="E222" s="5">
        <v>240</v>
      </c>
      <c r="F222" s="7">
        <v>0</v>
      </c>
    </row>
    <row r="223" spans="1:6" ht="38.25">
      <c r="A223" s="4" t="s">
        <v>200</v>
      </c>
      <c r="B223" s="5">
        <v>929</v>
      </c>
      <c r="C223" s="6" t="s">
        <v>87</v>
      </c>
      <c r="D223" s="6" t="s">
        <v>93</v>
      </c>
      <c r="E223" s="5">
        <v>244</v>
      </c>
      <c r="F223" s="7">
        <v>0</v>
      </c>
    </row>
    <row r="224" spans="1:6" ht="51">
      <c r="A224" s="11" t="s">
        <v>94</v>
      </c>
      <c r="B224" s="8">
        <v>929</v>
      </c>
      <c r="C224" s="6" t="s">
        <v>87</v>
      </c>
      <c r="D224" s="6" t="s">
        <v>95</v>
      </c>
      <c r="E224" s="8"/>
      <c r="F224" s="7">
        <v>0</v>
      </c>
    </row>
    <row r="225" spans="1:6" ht="25.5">
      <c r="A225" s="4" t="s">
        <v>82</v>
      </c>
      <c r="B225" s="8">
        <v>929</v>
      </c>
      <c r="C225" s="6" t="s">
        <v>87</v>
      </c>
      <c r="D225" s="6" t="s">
        <v>95</v>
      </c>
      <c r="E225" s="8">
        <v>200</v>
      </c>
      <c r="F225" s="7">
        <v>0</v>
      </c>
    </row>
    <row r="226" spans="1:6" ht="38.25">
      <c r="A226" s="4" t="s">
        <v>83</v>
      </c>
      <c r="B226" s="8">
        <v>929</v>
      </c>
      <c r="C226" s="6" t="s">
        <v>87</v>
      </c>
      <c r="D226" s="6" t="s">
        <v>95</v>
      </c>
      <c r="E226" s="8">
        <v>240</v>
      </c>
      <c r="F226" s="7">
        <v>0</v>
      </c>
    </row>
    <row r="227" spans="1:6" ht="38.25">
      <c r="A227" s="4" t="s">
        <v>200</v>
      </c>
      <c r="B227" s="5">
        <v>929</v>
      </c>
      <c r="C227" s="6" t="s">
        <v>87</v>
      </c>
      <c r="D227" s="6" t="s">
        <v>95</v>
      </c>
      <c r="E227" s="5">
        <v>244</v>
      </c>
      <c r="F227" s="7">
        <v>0</v>
      </c>
    </row>
    <row r="228" spans="1:6" ht="12.75">
      <c r="A228" s="4" t="s">
        <v>96</v>
      </c>
      <c r="B228" s="5">
        <v>929</v>
      </c>
      <c r="C228" s="6" t="s">
        <v>97</v>
      </c>
      <c r="D228" s="6"/>
      <c r="E228" s="5"/>
      <c r="F228" s="7">
        <f>F229</f>
        <v>-20</v>
      </c>
    </row>
    <row r="229" spans="1:6" ht="12.75">
      <c r="A229" s="4" t="s">
        <v>98</v>
      </c>
      <c r="B229" s="5">
        <v>929</v>
      </c>
      <c r="C229" s="6" t="s">
        <v>97</v>
      </c>
      <c r="D229" s="6" t="s">
        <v>99</v>
      </c>
      <c r="E229" s="5"/>
      <c r="F229" s="7">
        <f>F230</f>
        <v>-20</v>
      </c>
    </row>
    <row r="230" spans="1:6" ht="12.75">
      <c r="A230" s="4" t="s">
        <v>84</v>
      </c>
      <c r="B230" s="5">
        <v>929</v>
      </c>
      <c r="C230" s="6" t="s">
        <v>97</v>
      </c>
      <c r="D230" s="6" t="s">
        <v>99</v>
      </c>
      <c r="E230" s="5">
        <v>800</v>
      </c>
      <c r="F230" s="7">
        <f>F231</f>
        <v>-20</v>
      </c>
    </row>
    <row r="231" spans="1:6" ht="12.75">
      <c r="A231" s="4" t="s">
        <v>100</v>
      </c>
      <c r="B231" s="5">
        <v>929</v>
      </c>
      <c r="C231" s="6" t="s">
        <v>97</v>
      </c>
      <c r="D231" s="6" t="s">
        <v>99</v>
      </c>
      <c r="E231" s="5">
        <v>870</v>
      </c>
      <c r="F231" s="7">
        <v>-20</v>
      </c>
    </row>
    <row r="232" spans="1:6" ht="12.75">
      <c r="A232" s="4" t="s">
        <v>101</v>
      </c>
      <c r="B232" s="5">
        <v>929</v>
      </c>
      <c r="C232" s="6" t="s">
        <v>102</v>
      </c>
      <c r="D232" s="6"/>
      <c r="E232" s="4"/>
      <c r="F232" s="7">
        <f>F233</f>
        <v>-150</v>
      </c>
    </row>
    <row r="233" spans="1:6" ht="38.25">
      <c r="A233" s="11" t="s">
        <v>103</v>
      </c>
      <c r="B233" s="5">
        <v>929</v>
      </c>
      <c r="C233" s="6" t="s">
        <v>102</v>
      </c>
      <c r="D233" s="6" t="s">
        <v>104</v>
      </c>
      <c r="E233" s="5"/>
      <c r="F233" s="7">
        <v>-150</v>
      </c>
    </row>
    <row r="234" spans="1:6" ht="25.5">
      <c r="A234" s="4" t="s">
        <v>82</v>
      </c>
      <c r="B234" s="8">
        <v>929</v>
      </c>
      <c r="C234" s="6" t="s">
        <v>102</v>
      </c>
      <c r="D234" s="6" t="s">
        <v>104</v>
      </c>
      <c r="E234" s="8">
        <v>200</v>
      </c>
      <c r="F234" s="7">
        <f>F233</f>
        <v>-150</v>
      </c>
    </row>
    <row r="235" spans="1:6" ht="38.25">
      <c r="A235" s="4" t="s">
        <v>83</v>
      </c>
      <c r="B235" s="8">
        <v>929</v>
      </c>
      <c r="C235" s="6" t="s">
        <v>102</v>
      </c>
      <c r="D235" s="6" t="s">
        <v>104</v>
      </c>
      <c r="E235" s="8">
        <v>240</v>
      </c>
      <c r="F235" s="7">
        <f>F234</f>
        <v>-150</v>
      </c>
    </row>
    <row r="236" spans="1:6" ht="38.25">
      <c r="A236" s="4" t="s">
        <v>200</v>
      </c>
      <c r="B236" s="8">
        <v>929</v>
      </c>
      <c r="C236" s="6" t="s">
        <v>102</v>
      </c>
      <c r="D236" s="6" t="s">
        <v>104</v>
      </c>
      <c r="E236" s="8">
        <v>244</v>
      </c>
      <c r="F236" s="7">
        <f>F235</f>
        <v>-150</v>
      </c>
    </row>
    <row r="237" spans="1:6" ht="25.5">
      <c r="A237" s="4" t="s">
        <v>105</v>
      </c>
      <c r="B237" s="5">
        <v>929</v>
      </c>
      <c r="C237" s="6" t="s">
        <v>102</v>
      </c>
      <c r="D237" s="6" t="s">
        <v>106</v>
      </c>
      <c r="E237" s="5"/>
      <c r="F237" s="7">
        <v>0</v>
      </c>
    </row>
    <row r="238" spans="1:6" ht="25.5">
      <c r="A238" s="4" t="s">
        <v>82</v>
      </c>
      <c r="B238" s="5">
        <v>929</v>
      </c>
      <c r="C238" s="6" t="s">
        <v>102</v>
      </c>
      <c r="D238" s="6" t="s">
        <v>106</v>
      </c>
      <c r="E238" s="5">
        <v>200</v>
      </c>
      <c r="F238" s="7">
        <v>0</v>
      </c>
    </row>
    <row r="239" spans="1:6" ht="38.25">
      <c r="A239" s="4" t="s">
        <v>83</v>
      </c>
      <c r="B239" s="5">
        <v>929</v>
      </c>
      <c r="C239" s="6" t="s">
        <v>102</v>
      </c>
      <c r="D239" s="6" t="s">
        <v>106</v>
      </c>
      <c r="E239" s="5">
        <v>240</v>
      </c>
      <c r="F239" s="7">
        <v>0</v>
      </c>
    </row>
    <row r="240" spans="1:6" ht="38.25">
      <c r="A240" s="4" t="s">
        <v>200</v>
      </c>
      <c r="B240" s="5">
        <v>929</v>
      </c>
      <c r="C240" s="6" t="s">
        <v>102</v>
      </c>
      <c r="D240" s="6" t="s">
        <v>106</v>
      </c>
      <c r="E240" s="5">
        <v>244</v>
      </c>
      <c r="F240" s="7">
        <v>0</v>
      </c>
    </row>
    <row r="241" spans="1:6" ht="51">
      <c r="A241" s="4" t="s">
        <v>107</v>
      </c>
      <c r="B241" s="5">
        <v>929</v>
      </c>
      <c r="C241" s="6" t="s">
        <v>102</v>
      </c>
      <c r="D241" s="6" t="s">
        <v>108</v>
      </c>
      <c r="E241" s="5"/>
      <c r="F241" s="7">
        <v>0</v>
      </c>
    </row>
    <row r="242" spans="1:6" ht="12.75">
      <c r="A242" s="4" t="s">
        <v>84</v>
      </c>
      <c r="B242" s="5">
        <v>929</v>
      </c>
      <c r="C242" s="6" t="s">
        <v>102</v>
      </c>
      <c r="D242" s="6" t="s">
        <v>108</v>
      </c>
      <c r="E242" s="5">
        <v>800</v>
      </c>
      <c r="F242" s="7">
        <v>0</v>
      </c>
    </row>
    <row r="243" spans="1:6" ht="12.75">
      <c r="A243" s="11" t="s">
        <v>85</v>
      </c>
      <c r="B243" s="5">
        <v>929</v>
      </c>
      <c r="C243" s="6" t="s">
        <v>102</v>
      </c>
      <c r="D243" s="6" t="s">
        <v>108</v>
      </c>
      <c r="E243" s="5">
        <v>850</v>
      </c>
      <c r="F243" s="7">
        <v>0</v>
      </c>
    </row>
    <row r="244" spans="1:6" ht="12.75">
      <c r="A244" s="4" t="s">
        <v>207</v>
      </c>
      <c r="B244" s="5">
        <v>929</v>
      </c>
      <c r="C244" s="6" t="s">
        <v>102</v>
      </c>
      <c r="D244" s="6" t="s">
        <v>108</v>
      </c>
      <c r="E244" s="5">
        <v>853</v>
      </c>
      <c r="F244" s="7">
        <v>0</v>
      </c>
    </row>
    <row r="245" spans="1:6" ht="25.5">
      <c r="A245" s="47" t="s">
        <v>109</v>
      </c>
      <c r="B245" s="9">
        <v>929</v>
      </c>
      <c r="C245" s="2" t="s">
        <v>110</v>
      </c>
      <c r="D245" s="2"/>
      <c r="E245" s="9"/>
      <c r="F245" s="3">
        <v>-6.6</v>
      </c>
    </row>
    <row r="246" spans="1:6" ht="38.25">
      <c r="A246" s="11" t="s">
        <v>111</v>
      </c>
      <c r="B246" s="5">
        <v>929</v>
      </c>
      <c r="C246" s="6" t="s">
        <v>112</v>
      </c>
      <c r="D246" s="6"/>
      <c r="E246" s="5"/>
      <c r="F246" s="7">
        <f>F245</f>
        <v>-6.6</v>
      </c>
    </row>
    <row r="247" spans="1:6" ht="76.5">
      <c r="A247" s="11" t="s">
        <v>113</v>
      </c>
      <c r="B247" s="5">
        <v>929</v>
      </c>
      <c r="C247" s="6" t="s">
        <v>112</v>
      </c>
      <c r="D247" s="6" t="s">
        <v>114</v>
      </c>
      <c r="E247" s="5"/>
      <c r="F247" s="7">
        <f>F246</f>
        <v>-6.6</v>
      </c>
    </row>
    <row r="248" spans="1:6" ht="25.5">
      <c r="A248" s="4" t="s">
        <v>82</v>
      </c>
      <c r="B248" s="5">
        <v>929</v>
      </c>
      <c r="C248" s="6" t="s">
        <v>112</v>
      </c>
      <c r="D248" s="6" t="s">
        <v>114</v>
      </c>
      <c r="E248" s="5">
        <v>200</v>
      </c>
      <c r="F248" s="7">
        <f>F247</f>
        <v>-6.6</v>
      </c>
    </row>
    <row r="249" spans="1:6" ht="38.25">
      <c r="A249" s="4" t="s">
        <v>83</v>
      </c>
      <c r="B249" s="5">
        <v>929</v>
      </c>
      <c r="C249" s="6" t="s">
        <v>112</v>
      </c>
      <c r="D249" s="6" t="s">
        <v>114</v>
      </c>
      <c r="E249" s="5">
        <v>240</v>
      </c>
      <c r="F249" s="7">
        <f>F248</f>
        <v>-6.6</v>
      </c>
    </row>
    <row r="250" spans="1:6" ht="38.25">
      <c r="A250" s="4" t="s">
        <v>200</v>
      </c>
      <c r="B250" s="5">
        <v>929</v>
      </c>
      <c r="C250" s="6" t="s">
        <v>112</v>
      </c>
      <c r="D250" s="6" t="s">
        <v>114</v>
      </c>
      <c r="E250" s="5">
        <v>244</v>
      </c>
      <c r="F250" s="7">
        <f>F249</f>
        <v>-6.6</v>
      </c>
    </row>
    <row r="251" spans="1:6" ht="12.75">
      <c r="A251" s="47" t="s">
        <v>115</v>
      </c>
      <c r="B251" s="12">
        <v>929</v>
      </c>
      <c r="C251" s="2" t="s">
        <v>116</v>
      </c>
      <c r="D251" s="49"/>
      <c r="E251" s="12"/>
      <c r="F251" s="3">
        <f>F252</f>
        <v>2.7</v>
      </c>
    </row>
    <row r="252" spans="1:6" ht="12.75">
      <c r="A252" s="11" t="s">
        <v>117</v>
      </c>
      <c r="B252" s="8">
        <v>929</v>
      </c>
      <c r="C252" s="6" t="s">
        <v>118</v>
      </c>
      <c r="D252" s="44"/>
      <c r="E252" s="8"/>
      <c r="F252" s="7">
        <f>F253</f>
        <v>2.7</v>
      </c>
    </row>
    <row r="253" spans="1:6" ht="38.25">
      <c r="A253" s="11" t="s">
        <v>119</v>
      </c>
      <c r="B253" s="8">
        <v>929</v>
      </c>
      <c r="C253" s="6" t="s">
        <v>118</v>
      </c>
      <c r="D253" s="44">
        <v>5100000104</v>
      </c>
      <c r="E253" s="8"/>
      <c r="F253" s="7">
        <f>F254+F258</f>
        <v>2.7</v>
      </c>
    </row>
    <row r="254" spans="1:6" ht="76.5">
      <c r="A254" s="4" t="s">
        <v>72</v>
      </c>
      <c r="B254" s="8">
        <v>929</v>
      </c>
      <c r="C254" s="6" t="s">
        <v>118</v>
      </c>
      <c r="D254" s="44">
        <v>5100000104</v>
      </c>
      <c r="E254" s="8">
        <v>100</v>
      </c>
      <c r="F254" s="7">
        <v>0</v>
      </c>
    </row>
    <row r="255" spans="1:6" ht="25.5">
      <c r="A255" s="11" t="s">
        <v>120</v>
      </c>
      <c r="B255" s="8">
        <v>929</v>
      </c>
      <c r="C255" s="6" t="s">
        <v>118</v>
      </c>
      <c r="D255" s="44">
        <v>5100000104</v>
      </c>
      <c r="E255" s="8">
        <v>110</v>
      </c>
      <c r="F255" s="7">
        <v>0</v>
      </c>
    </row>
    <row r="256" spans="1:6" ht="12.75">
      <c r="A256" s="4" t="s">
        <v>208</v>
      </c>
      <c r="B256" s="8">
        <v>929</v>
      </c>
      <c r="C256" s="6" t="s">
        <v>118</v>
      </c>
      <c r="D256" s="44">
        <v>5100000104</v>
      </c>
      <c r="E256" s="8">
        <v>111</v>
      </c>
      <c r="F256" s="7">
        <v>0</v>
      </c>
    </row>
    <row r="257" spans="1:6" ht="51">
      <c r="A257" s="4" t="s">
        <v>209</v>
      </c>
      <c r="B257" s="8">
        <v>929</v>
      </c>
      <c r="C257" s="6" t="s">
        <v>118</v>
      </c>
      <c r="D257" s="44">
        <v>5100000104</v>
      </c>
      <c r="E257" s="8">
        <v>119</v>
      </c>
      <c r="F257" s="7">
        <v>0</v>
      </c>
    </row>
    <row r="258" spans="1:6" ht="25.5">
      <c r="A258" s="4" t="s">
        <v>82</v>
      </c>
      <c r="B258" s="8">
        <v>929</v>
      </c>
      <c r="C258" s="6" t="s">
        <v>118</v>
      </c>
      <c r="D258" s="44">
        <v>5100000104</v>
      </c>
      <c r="E258" s="8">
        <v>200</v>
      </c>
      <c r="F258" s="7">
        <v>2.7</v>
      </c>
    </row>
    <row r="259" spans="1:6" ht="38.25">
      <c r="A259" s="4" t="s">
        <v>83</v>
      </c>
      <c r="B259" s="8">
        <v>929</v>
      </c>
      <c r="C259" s="6" t="s">
        <v>118</v>
      </c>
      <c r="D259" s="44">
        <v>5100000104</v>
      </c>
      <c r="E259" s="8">
        <v>240</v>
      </c>
      <c r="F259" s="7">
        <f>F258</f>
        <v>2.7</v>
      </c>
    </row>
    <row r="260" spans="1:6" ht="38.25">
      <c r="A260" s="4" t="s">
        <v>200</v>
      </c>
      <c r="B260" s="8">
        <v>929</v>
      </c>
      <c r="C260" s="6" t="s">
        <v>118</v>
      </c>
      <c r="D260" s="44">
        <v>5100000104</v>
      </c>
      <c r="E260" s="8">
        <v>244</v>
      </c>
      <c r="F260" s="7">
        <f>F258</f>
        <v>2.7</v>
      </c>
    </row>
    <row r="261" spans="1:6" ht="12.75">
      <c r="A261" s="47" t="s">
        <v>121</v>
      </c>
      <c r="B261" s="12">
        <v>929</v>
      </c>
      <c r="C261" s="2" t="s">
        <v>122</v>
      </c>
      <c r="D261" s="44"/>
      <c r="E261" s="8"/>
      <c r="F261" s="3">
        <f>F262+F310</f>
        <v>-1666.6000000000001</v>
      </c>
    </row>
    <row r="262" spans="1:6" ht="12.75">
      <c r="A262" s="11" t="s">
        <v>123</v>
      </c>
      <c r="B262" s="8">
        <v>929</v>
      </c>
      <c r="C262" s="6" t="s">
        <v>124</v>
      </c>
      <c r="D262" s="44"/>
      <c r="E262" s="8"/>
      <c r="F262" s="7">
        <f>F263+F270+F274+F278+F282+F286+F290+F294+F298+F302+F306</f>
        <v>-1563.6000000000001</v>
      </c>
    </row>
    <row r="263" spans="1:6" ht="51">
      <c r="A263" s="11" t="s">
        <v>125</v>
      </c>
      <c r="B263" s="8">
        <v>929</v>
      </c>
      <c r="C263" s="6" t="s">
        <v>124</v>
      </c>
      <c r="D263" s="44">
        <v>7950000136</v>
      </c>
      <c r="E263" s="8"/>
      <c r="F263" s="7">
        <f>F264+F267</f>
        <v>-778.7</v>
      </c>
    </row>
    <row r="264" spans="1:6" ht="25.5">
      <c r="A264" s="4" t="s">
        <v>82</v>
      </c>
      <c r="B264" s="8">
        <v>929</v>
      </c>
      <c r="C264" s="6" t="s">
        <v>124</v>
      </c>
      <c r="D264" s="44">
        <v>7950000136</v>
      </c>
      <c r="E264" s="8">
        <v>200</v>
      </c>
      <c r="F264" s="7">
        <f>F265</f>
        <v>-278.7</v>
      </c>
    </row>
    <row r="265" spans="1:6" ht="38.25">
      <c r="A265" s="4" t="s">
        <v>83</v>
      </c>
      <c r="B265" s="8">
        <v>929</v>
      </c>
      <c r="C265" s="6" t="s">
        <v>124</v>
      </c>
      <c r="D265" s="44">
        <v>7950000136</v>
      </c>
      <c r="E265" s="8">
        <v>240</v>
      </c>
      <c r="F265" s="7">
        <f>F266</f>
        <v>-278.7</v>
      </c>
    </row>
    <row r="266" spans="1:6" ht="38.25">
      <c r="A266" s="4" t="s">
        <v>200</v>
      </c>
      <c r="B266" s="8">
        <v>929</v>
      </c>
      <c r="C266" s="6" t="s">
        <v>124</v>
      </c>
      <c r="D266" s="44">
        <v>7950000136</v>
      </c>
      <c r="E266" s="8">
        <v>244</v>
      </c>
      <c r="F266" s="7">
        <v>-278.7</v>
      </c>
    </row>
    <row r="267" spans="1:6" ht="12.75">
      <c r="A267" s="4" t="s">
        <v>84</v>
      </c>
      <c r="B267" s="5">
        <v>929</v>
      </c>
      <c r="C267" s="6" t="s">
        <v>124</v>
      </c>
      <c r="D267" s="44">
        <v>7950000136</v>
      </c>
      <c r="E267" s="5">
        <v>800</v>
      </c>
      <c r="F267" s="7">
        <v>-500</v>
      </c>
    </row>
    <row r="268" spans="1:6" ht="12.75">
      <c r="A268" s="11" t="s">
        <v>85</v>
      </c>
      <c r="B268" s="5">
        <v>929</v>
      </c>
      <c r="C268" s="6" t="s">
        <v>124</v>
      </c>
      <c r="D268" s="44">
        <v>7950000136</v>
      </c>
      <c r="E268" s="5">
        <v>850</v>
      </c>
      <c r="F268" s="7">
        <f>F267</f>
        <v>-500</v>
      </c>
    </row>
    <row r="269" spans="1:6" ht="12.75">
      <c r="A269" s="4" t="s">
        <v>207</v>
      </c>
      <c r="B269" s="5">
        <v>929</v>
      </c>
      <c r="C269" s="6" t="s">
        <v>124</v>
      </c>
      <c r="D269" s="44">
        <v>7950000136</v>
      </c>
      <c r="E269" s="5">
        <v>853</v>
      </c>
      <c r="F269" s="7">
        <f>F268</f>
        <v>-500</v>
      </c>
    </row>
    <row r="270" spans="1:6" ht="38.25">
      <c r="A270" s="4" t="s">
        <v>126</v>
      </c>
      <c r="B270" s="5">
        <v>929</v>
      </c>
      <c r="C270" s="6" t="s">
        <v>124</v>
      </c>
      <c r="D270" s="44">
        <v>7950000138</v>
      </c>
      <c r="E270" s="5"/>
      <c r="F270" s="7">
        <v>-0.5</v>
      </c>
    </row>
    <row r="271" spans="1:6" ht="25.5">
      <c r="A271" s="4" t="s">
        <v>82</v>
      </c>
      <c r="B271" s="5">
        <v>929</v>
      </c>
      <c r="C271" s="6" t="s">
        <v>124</v>
      </c>
      <c r="D271" s="44">
        <v>7950000138</v>
      </c>
      <c r="E271" s="5">
        <v>200</v>
      </c>
      <c r="F271" s="7">
        <v>-0.5</v>
      </c>
    </row>
    <row r="272" spans="1:6" ht="38.25">
      <c r="A272" s="4" t="s">
        <v>83</v>
      </c>
      <c r="B272" s="5">
        <v>929</v>
      </c>
      <c r="C272" s="6" t="s">
        <v>124</v>
      </c>
      <c r="D272" s="44">
        <v>7950000138</v>
      </c>
      <c r="E272" s="5">
        <v>240</v>
      </c>
      <c r="F272" s="7">
        <v>-0.5</v>
      </c>
    </row>
    <row r="273" spans="1:6" ht="38.25">
      <c r="A273" s="4" t="s">
        <v>200</v>
      </c>
      <c r="B273" s="5">
        <v>929</v>
      </c>
      <c r="C273" s="6" t="s">
        <v>124</v>
      </c>
      <c r="D273" s="44">
        <v>7950000138</v>
      </c>
      <c r="E273" s="5">
        <v>244</v>
      </c>
      <c r="F273" s="7">
        <v>-0.5</v>
      </c>
    </row>
    <row r="274" spans="1:6" ht="25.5">
      <c r="A274" s="4" t="s">
        <v>193</v>
      </c>
      <c r="B274" s="5">
        <v>929</v>
      </c>
      <c r="C274" s="6" t="s">
        <v>124</v>
      </c>
      <c r="D274" s="44" t="s">
        <v>194</v>
      </c>
      <c r="E274" s="5"/>
      <c r="F274" s="7">
        <v>-1.5</v>
      </c>
    </row>
    <row r="275" spans="1:6" ht="25.5">
      <c r="A275" s="4" t="s">
        <v>82</v>
      </c>
      <c r="B275" s="5">
        <v>929</v>
      </c>
      <c r="C275" s="6" t="s">
        <v>124</v>
      </c>
      <c r="D275" s="44" t="s">
        <v>194</v>
      </c>
      <c r="E275" s="5">
        <v>200</v>
      </c>
      <c r="F275" s="7">
        <v>-1.5</v>
      </c>
    </row>
    <row r="276" spans="1:6" ht="38.25">
      <c r="A276" s="4" t="s">
        <v>83</v>
      </c>
      <c r="B276" s="5">
        <v>929</v>
      </c>
      <c r="C276" s="6" t="s">
        <v>124</v>
      </c>
      <c r="D276" s="44" t="s">
        <v>194</v>
      </c>
      <c r="E276" s="5">
        <v>240</v>
      </c>
      <c r="F276" s="7">
        <v>-1.5</v>
      </c>
    </row>
    <row r="277" spans="1:6" ht="38.25">
      <c r="A277" s="4" t="s">
        <v>200</v>
      </c>
      <c r="B277" s="5">
        <v>929</v>
      </c>
      <c r="C277" s="6" t="s">
        <v>124</v>
      </c>
      <c r="D277" s="44" t="s">
        <v>194</v>
      </c>
      <c r="E277" s="5">
        <v>244</v>
      </c>
      <c r="F277" s="7">
        <v>-1.5</v>
      </c>
    </row>
    <row r="278" spans="1:6" ht="25.5">
      <c r="A278" s="4" t="s">
        <v>127</v>
      </c>
      <c r="B278" s="5">
        <v>929</v>
      </c>
      <c r="C278" s="6" t="s">
        <v>124</v>
      </c>
      <c r="D278" s="44">
        <v>7950000148</v>
      </c>
      <c r="E278" s="5"/>
      <c r="F278" s="7">
        <v>-20.2</v>
      </c>
    </row>
    <row r="279" spans="1:6" ht="25.5">
      <c r="A279" s="4" t="s">
        <v>82</v>
      </c>
      <c r="B279" s="5">
        <v>929</v>
      </c>
      <c r="C279" s="6" t="s">
        <v>124</v>
      </c>
      <c r="D279" s="44">
        <v>7950000148</v>
      </c>
      <c r="E279" s="5">
        <v>200</v>
      </c>
      <c r="F279" s="7">
        <v>-20.2</v>
      </c>
    </row>
    <row r="280" spans="1:6" ht="38.25">
      <c r="A280" s="4" t="s">
        <v>83</v>
      </c>
      <c r="B280" s="5">
        <v>929</v>
      </c>
      <c r="C280" s="6" t="s">
        <v>124</v>
      </c>
      <c r="D280" s="44">
        <v>7950000148</v>
      </c>
      <c r="E280" s="5">
        <v>240</v>
      </c>
      <c r="F280" s="7">
        <v>-20.2</v>
      </c>
    </row>
    <row r="281" spans="1:6" ht="38.25">
      <c r="A281" s="4" t="s">
        <v>200</v>
      </c>
      <c r="B281" s="5">
        <v>929</v>
      </c>
      <c r="C281" s="6" t="s">
        <v>124</v>
      </c>
      <c r="D281" s="44">
        <v>7950000148</v>
      </c>
      <c r="E281" s="5">
        <v>244</v>
      </c>
      <c r="F281" s="7">
        <v>-20.2</v>
      </c>
    </row>
    <row r="282" spans="1:6" ht="25.5">
      <c r="A282" s="4" t="s">
        <v>128</v>
      </c>
      <c r="B282" s="5">
        <v>929</v>
      </c>
      <c r="C282" s="6" t="s">
        <v>124</v>
      </c>
      <c r="D282" s="44">
        <v>7950000149</v>
      </c>
      <c r="E282" s="5"/>
      <c r="F282" s="7">
        <v>0</v>
      </c>
    </row>
    <row r="283" spans="1:6" ht="25.5">
      <c r="A283" s="4" t="s">
        <v>82</v>
      </c>
      <c r="B283" s="5">
        <v>929</v>
      </c>
      <c r="C283" s="6" t="s">
        <v>124</v>
      </c>
      <c r="D283" s="44">
        <v>7950000149</v>
      </c>
      <c r="E283" s="5">
        <v>200</v>
      </c>
      <c r="F283" s="7">
        <v>0</v>
      </c>
    </row>
    <row r="284" spans="1:6" ht="38.25">
      <c r="A284" s="4" t="s">
        <v>83</v>
      </c>
      <c r="B284" s="5">
        <v>929</v>
      </c>
      <c r="C284" s="6" t="s">
        <v>124</v>
      </c>
      <c r="D284" s="44">
        <v>7950000149</v>
      </c>
      <c r="E284" s="5">
        <v>240</v>
      </c>
      <c r="F284" s="7">
        <v>0</v>
      </c>
    </row>
    <row r="285" spans="1:6" ht="38.25">
      <c r="A285" s="4" t="s">
        <v>200</v>
      </c>
      <c r="B285" s="5">
        <v>929</v>
      </c>
      <c r="C285" s="6" t="s">
        <v>124</v>
      </c>
      <c r="D285" s="44">
        <v>7950000149</v>
      </c>
      <c r="E285" s="5">
        <v>244</v>
      </c>
      <c r="F285" s="7">
        <v>0</v>
      </c>
    </row>
    <row r="286" spans="1:6" ht="38.25">
      <c r="A286" s="4" t="s">
        <v>195</v>
      </c>
      <c r="B286" s="5">
        <v>929</v>
      </c>
      <c r="C286" s="6" t="s">
        <v>124</v>
      </c>
      <c r="D286" s="6" t="s">
        <v>196</v>
      </c>
      <c r="E286" s="5"/>
      <c r="F286" s="7">
        <v>-6.1</v>
      </c>
    </row>
    <row r="287" spans="1:6" ht="25.5">
      <c r="A287" s="4" t="s">
        <v>82</v>
      </c>
      <c r="B287" s="5">
        <v>929</v>
      </c>
      <c r="C287" s="6" t="s">
        <v>124</v>
      </c>
      <c r="D287" s="6" t="s">
        <v>196</v>
      </c>
      <c r="E287" s="5">
        <v>200</v>
      </c>
      <c r="F287" s="7">
        <v>-6.1</v>
      </c>
    </row>
    <row r="288" spans="1:6" ht="38.25">
      <c r="A288" s="4" t="s">
        <v>83</v>
      </c>
      <c r="B288" s="5">
        <v>929</v>
      </c>
      <c r="C288" s="6" t="s">
        <v>124</v>
      </c>
      <c r="D288" s="6" t="s">
        <v>196</v>
      </c>
      <c r="E288" s="5">
        <v>240</v>
      </c>
      <c r="F288" s="7">
        <v>-6.1</v>
      </c>
    </row>
    <row r="289" spans="1:6" ht="38.25">
      <c r="A289" s="4" t="s">
        <v>200</v>
      </c>
      <c r="B289" s="5">
        <v>929</v>
      </c>
      <c r="C289" s="6" t="s">
        <v>124</v>
      </c>
      <c r="D289" s="6" t="s">
        <v>196</v>
      </c>
      <c r="E289" s="5">
        <v>244</v>
      </c>
      <c r="F289" s="7">
        <v>-6.1</v>
      </c>
    </row>
    <row r="290" spans="1:6" ht="51">
      <c r="A290" s="4" t="s">
        <v>129</v>
      </c>
      <c r="B290" s="5">
        <v>929</v>
      </c>
      <c r="C290" s="6" t="s">
        <v>124</v>
      </c>
      <c r="D290" s="6" t="s">
        <v>130</v>
      </c>
      <c r="E290" s="5"/>
      <c r="F290" s="7">
        <v>-157.9</v>
      </c>
    </row>
    <row r="291" spans="1:6" ht="25.5">
      <c r="A291" s="4" t="s">
        <v>82</v>
      </c>
      <c r="B291" s="5">
        <v>929</v>
      </c>
      <c r="C291" s="6" t="s">
        <v>124</v>
      </c>
      <c r="D291" s="6" t="s">
        <v>130</v>
      </c>
      <c r="E291" s="5">
        <v>200</v>
      </c>
      <c r="F291" s="7">
        <v>-157.9</v>
      </c>
    </row>
    <row r="292" spans="1:6" ht="38.25">
      <c r="A292" s="4" t="s">
        <v>83</v>
      </c>
      <c r="B292" s="5">
        <v>929</v>
      </c>
      <c r="C292" s="6" t="s">
        <v>124</v>
      </c>
      <c r="D292" s="6" t="s">
        <v>130</v>
      </c>
      <c r="E292" s="5">
        <v>240</v>
      </c>
      <c r="F292" s="7">
        <v>-157.9</v>
      </c>
    </row>
    <row r="293" spans="1:6" ht="38.25">
      <c r="A293" s="4" t="s">
        <v>200</v>
      </c>
      <c r="B293" s="5">
        <v>929</v>
      </c>
      <c r="C293" s="6" t="s">
        <v>124</v>
      </c>
      <c r="D293" s="6" t="s">
        <v>130</v>
      </c>
      <c r="E293" s="5">
        <v>244</v>
      </c>
      <c r="F293" s="7">
        <v>-157.9</v>
      </c>
    </row>
    <row r="294" spans="1:6" ht="25.5">
      <c r="A294" s="4" t="s">
        <v>131</v>
      </c>
      <c r="B294" s="5">
        <v>929</v>
      </c>
      <c r="C294" s="6" t="s">
        <v>124</v>
      </c>
      <c r="D294" s="6" t="s">
        <v>132</v>
      </c>
      <c r="E294" s="5"/>
      <c r="F294" s="7">
        <v>-577.7</v>
      </c>
    </row>
    <row r="295" spans="1:6" ht="25.5">
      <c r="A295" s="4" t="s">
        <v>82</v>
      </c>
      <c r="B295" s="5">
        <v>929</v>
      </c>
      <c r="C295" s="6" t="s">
        <v>124</v>
      </c>
      <c r="D295" s="6" t="s">
        <v>132</v>
      </c>
      <c r="E295" s="5">
        <v>200</v>
      </c>
      <c r="F295" s="7">
        <v>-577.7</v>
      </c>
    </row>
    <row r="296" spans="1:6" ht="38.25">
      <c r="A296" s="4" t="s">
        <v>83</v>
      </c>
      <c r="B296" s="5">
        <v>929</v>
      </c>
      <c r="C296" s="6" t="s">
        <v>124</v>
      </c>
      <c r="D296" s="6" t="s">
        <v>132</v>
      </c>
      <c r="E296" s="5">
        <v>240</v>
      </c>
      <c r="F296" s="7">
        <v>-577.7</v>
      </c>
    </row>
    <row r="297" spans="1:6" ht="38.25">
      <c r="A297" s="4" t="s">
        <v>200</v>
      </c>
      <c r="B297" s="5">
        <v>929</v>
      </c>
      <c r="C297" s="6" t="s">
        <v>124</v>
      </c>
      <c r="D297" s="6" t="s">
        <v>132</v>
      </c>
      <c r="E297" s="5">
        <v>244</v>
      </c>
      <c r="F297" s="7">
        <v>-577.7</v>
      </c>
    </row>
    <row r="298" spans="1:6" ht="12.75">
      <c r="A298" s="4" t="s">
        <v>133</v>
      </c>
      <c r="B298" s="5">
        <v>929</v>
      </c>
      <c r="C298" s="6" t="s">
        <v>124</v>
      </c>
      <c r="D298" s="44">
        <v>7950000167</v>
      </c>
      <c r="E298" s="5"/>
      <c r="F298" s="7">
        <v>-4</v>
      </c>
    </row>
    <row r="299" spans="1:6" ht="25.5">
      <c r="A299" s="4" t="s">
        <v>82</v>
      </c>
      <c r="B299" s="5">
        <v>929</v>
      </c>
      <c r="C299" s="6" t="s">
        <v>124</v>
      </c>
      <c r="D299" s="44">
        <v>7950000167</v>
      </c>
      <c r="E299" s="5">
        <v>200</v>
      </c>
      <c r="F299" s="7">
        <v>-4</v>
      </c>
    </row>
    <row r="300" spans="1:6" ht="38.25">
      <c r="A300" s="4" t="s">
        <v>83</v>
      </c>
      <c r="B300" s="5">
        <v>929</v>
      </c>
      <c r="C300" s="6" t="s">
        <v>124</v>
      </c>
      <c r="D300" s="44">
        <v>7950000167</v>
      </c>
      <c r="E300" s="5">
        <v>240</v>
      </c>
      <c r="F300" s="7">
        <v>-4</v>
      </c>
    </row>
    <row r="301" spans="1:6" ht="38.25">
      <c r="A301" s="4" t="s">
        <v>200</v>
      </c>
      <c r="B301" s="5">
        <v>929</v>
      </c>
      <c r="C301" s="6" t="s">
        <v>124</v>
      </c>
      <c r="D301" s="44">
        <v>7950000167</v>
      </c>
      <c r="E301" s="5">
        <v>244</v>
      </c>
      <c r="F301" s="7">
        <v>-4</v>
      </c>
    </row>
    <row r="302" spans="1:6" ht="25.5">
      <c r="A302" s="4" t="s">
        <v>134</v>
      </c>
      <c r="B302" s="5">
        <v>929</v>
      </c>
      <c r="C302" s="6" t="s">
        <v>124</v>
      </c>
      <c r="D302" s="44">
        <v>7950000168</v>
      </c>
      <c r="E302" s="5"/>
      <c r="F302" s="7">
        <v>-13.3</v>
      </c>
    </row>
    <row r="303" spans="1:6" ht="25.5">
      <c r="A303" s="4" t="s">
        <v>82</v>
      </c>
      <c r="B303" s="5">
        <v>929</v>
      </c>
      <c r="C303" s="6" t="s">
        <v>124</v>
      </c>
      <c r="D303" s="44">
        <v>7950000168</v>
      </c>
      <c r="E303" s="5">
        <v>200</v>
      </c>
      <c r="F303" s="7">
        <v>-13.3</v>
      </c>
    </row>
    <row r="304" spans="1:6" ht="38.25">
      <c r="A304" s="4" t="s">
        <v>83</v>
      </c>
      <c r="B304" s="5">
        <v>929</v>
      </c>
      <c r="C304" s="6" t="s">
        <v>124</v>
      </c>
      <c r="D304" s="44">
        <v>7950000168</v>
      </c>
      <c r="E304" s="5">
        <v>240</v>
      </c>
      <c r="F304" s="7">
        <v>-13.3</v>
      </c>
    </row>
    <row r="305" spans="1:6" ht="38.25">
      <c r="A305" s="4" t="s">
        <v>200</v>
      </c>
      <c r="B305" s="5">
        <v>929</v>
      </c>
      <c r="C305" s="6" t="s">
        <v>124</v>
      </c>
      <c r="D305" s="44">
        <v>7950000168</v>
      </c>
      <c r="E305" s="5">
        <v>244</v>
      </c>
      <c r="F305" s="7">
        <v>-13.3</v>
      </c>
    </row>
    <row r="306" spans="1:6" ht="38.25">
      <c r="A306" s="4" t="s">
        <v>135</v>
      </c>
      <c r="B306" s="5">
        <v>929</v>
      </c>
      <c r="C306" s="6" t="s">
        <v>124</v>
      </c>
      <c r="D306" s="44">
        <v>7950000503</v>
      </c>
      <c r="E306" s="5"/>
      <c r="F306" s="7">
        <v>-3.7</v>
      </c>
    </row>
    <row r="307" spans="1:6" ht="25.5">
      <c r="A307" s="4" t="s">
        <v>82</v>
      </c>
      <c r="B307" s="5">
        <v>929</v>
      </c>
      <c r="C307" s="6" t="s">
        <v>124</v>
      </c>
      <c r="D307" s="44">
        <v>7950000503</v>
      </c>
      <c r="E307" s="5">
        <v>200</v>
      </c>
      <c r="F307" s="7">
        <v>-3.7</v>
      </c>
    </row>
    <row r="308" spans="1:6" ht="38.25">
      <c r="A308" s="4" t="s">
        <v>83</v>
      </c>
      <c r="B308" s="5">
        <v>929</v>
      </c>
      <c r="C308" s="6" t="s">
        <v>124</v>
      </c>
      <c r="D308" s="44">
        <v>7950000503</v>
      </c>
      <c r="E308" s="5">
        <v>240</v>
      </c>
      <c r="F308" s="7">
        <v>-3.7</v>
      </c>
    </row>
    <row r="309" spans="1:6" ht="38.25">
      <c r="A309" s="4" t="s">
        <v>200</v>
      </c>
      <c r="B309" s="5">
        <v>929</v>
      </c>
      <c r="C309" s="6" t="s">
        <v>124</v>
      </c>
      <c r="D309" s="44">
        <v>7950000503</v>
      </c>
      <c r="E309" s="5">
        <v>244</v>
      </c>
      <c r="F309" s="7">
        <v>-3.7</v>
      </c>
    </row>
    <row r="310" spans="1:6" ht="25.5">
      <c r="A310" s="4" t="s">
        <v>136</v>
      </c>
      <c r="B310" s="5">
        <v>929</v>
      </c>
      <c r="C310" s="6" t="s">
        <v>137</v>
      </c>
      <c r="D310" s="6"/>
      <c r="E310" s="5"/>
      <c r="F310" s="7">
        <f>F311</f>
        <v>-102.99999999999999</v>
      </c>
    </row>
    <row r="311" spans="1:6" ht="25.5">
      <c r="A311" s="4" t="s">
        <v>138</v>
      </c>
      <c r="B311" s="5">
        <v>929</v>
      </c>
      <c r="C311" s="6" t="s">
        <v>137</v>
      </c>
      <c r="D311" s="6" t="s">
        <v>139</v>
      </c>
      <c r="E311" s="5"/>
      <c r="F311" s="7">
        <f>F312+F316+F319</f>
        <v>-102.99999999999999</v>
      </c>
    </row>
    <row r="312" spans="1:6" ht="76.5">
      <c r="A312" s="4" t="s">
        <v>72</v>
      </c>
      <c r="B312" s="5">
        <v>929</v>
      </c>
      <c r="C312" s="6" t="s">
        <v>137</v>
      </c>
      <c r="D312" s="6" t="s">
        <v>139</v>
      </c>
      <c r="E312" s="5">
        <v>100</v>
      </c>
      <c r="F312" s="7">
        <f>F313</f>
        <v>1.2</v>
      </c>
    </row>
    <row r="313" spans="1:6" ht="25.5">
      <c r="A313" s="11" t="s">
        <v>120</v>
      </c>
      <c r="B313" s="5">
        <v>929</v>
      </c>
      <c r="C313" s="6" t="s">
        <v>137</v>
      </c>
      <c r="D313" s="6" t="s">
        <v>139</v>
      </c>
      <c r="E313" s="5">
        <v>110</v>
      </c>
      <c r="F313" s="7">
        <f>F314+F315</f>
        <v>1.2</v>
      </c>
    </row>
    <row r="314" spans="1:6" ht="12.75">
      <c r="A314" s="4" t="s">
        <v>208</v>
      </c>
      <c r="B314" s="5">
        <v>929</v>
      </c>
      <c r="C314" s="6" t="s">
        <v>137</v>
      </c>
      <c r="D314" s="6" t="s">
        <v>139</v>
      </c>
      <c r="E314" s="5">
        <v>111</v>
      </c>
      <c r="F314" s="7">
        <v>0</v>
      </c>
    </row>
    <row r="315" spans="1:6" ht="51">
      <c r="A315" s="4" t="s">
        <v>209</v>
      </c>
      <c r="B315" s="5">
        <v>929</v>
      </c>
      <c r="C315" s="6" t="s">
        <v>137</v>
      </c>
      <c r="D315" s="6" t="s">
        <v>139</v>
      </c>
      <c r="E315" s="5">
        <v>119</v>
      </c>
      <c r="F315" s="7">
        <v>1.2</v>
      </c>
    </row>
    <row r="316" spans="1:6" ht="25.5">
      <c r="A316" s="4" t="s">
        <v>82</v>
      </c>
      <c r="B316" s="5">
        <v>929</v>
      </c>
      <c r="C316" s="6" t="s">
        <v>137</v>
      </c>
      <c r="D316" s="6" t="s">
        <v>139</v>
      </c>
      <c r="E316" s="5">
        <v>200</v>
      </c>
      <c r="F316" s="7">
        <v>-91.6</v>
      </c>
    </row>
    <row r="317" spans="1:6" ht="38.25">
      <c r="A317" s="4" t="s">
        <v>83</v>
      </c>
      <c r="B317" s="5">
        <v>929</v>
      </c>
      <c r="C317" s="6" t="s">
        <v>137</v>
      </c>
      <c r="D317" s="6" t="s">
        <v>139</v>
      </c>
      <c r="E317" s="5">
        <v>240</v>
      </c>
      <c r="F317" s="7">
        <v>-91.6</v>
      </c>
    </row>
    <row r="318" spans="1:6" ht="38.25">
      <c r="A318" s="4" t="s">
        <v>200</v>
      </c>
      <c r="B318" s="5">
        <v>929</v>
      </c>
      <c r="C318" s="6" t="s">
        <v>137</v>
      </c>
      <c r="D318" s="6" t="s">
        <v>139</v>
      </c>
      <c r="E318" s="5">
        <v>244</v>
      </c>
      <c r="F318" s="7">
        <v>-91.6</v>
      </c>
    </row>
    <row r="319" spans="1:6" ht="12.75">
      <c r="A319" s="4" t="s">
        <v>84</v>
      </c>
      <c r="B319" s="5">
        <v>929</v>
      </c>
      <c r="C319" s="6" t="s">
        <v>137</v>
      </c>
      <c r="D319" s="6" t="s">
        <v>139</v>
      </c>
      <c r="E319" s="5">
        <v>800</v>
      </c>
      <c r="F319" s="7">
        <f>F320</f>
        <v>-12.6</v>
      </c>
    </row>
    <row r="320" spans="1:6" ht="12.75">
      <c r="A320" s="11" t="s">
        <v>85</v>
      </c>
      <c r="B320" s="5">
        <v>929</v>
      </c>
      <c r="C320" s="6" t="s">
        <v>137</v>
      </c>
      <c r="D320" s="6" t="s">
        <v>139</v>
      </c>
      <c r="E320" s="5">
        <v>850</v>
      </c>
      <c r="F320" s="7">
        <f>F321+F322+F323</f>
        <v>-12.6</v>
      </c>
    </row>
    <row r="321" spans="1:6" ht="25.5">
      <c r="A321" s="4" t="s">
        <v>205</v>
      </c>
      <c r="B321" s="5">
        <v>929</v>
      </c>
      <c r="C321" s="6" t="s">
        <v>137</v>
      </c>
      <c r="D321" s="6" t="s">
        <v>139</v>
      </c>
      <c r="E321" s="5">
        <v>851</v>
      </c>
      <c r="F321" s="7">
        <v>-9.2</v>
      </c>
    </row>
    <row r="322" spans="1:6" ht="12.75">
      <c r="A322" s="4" t="s">
        <v>206</v>
      </c>
      <c r="B322" s="5">
        <v>929</v>
      </c>
      <c r="C322" s="6" t="s">
        <v>137</v>
      </c>
      <c r="D322" s="6" t="s">
        <v>139</v>
      </c>
      <c r="E322" s="5">
        <v>852</v>
      </c>
      <c r="F322" s="7">
        <v>-3.1</v>
      </c>
    </row>
    <row r="323" spans="1:6" ht="12.75">
      <c r="A323" s="4" t="s">
        <v>207</v>
      </c>
      <c r="B323" s="5">
        <v>929</v>
      </c>
      <c r="C323" s="6" t="s">
        <v>137</v>
      </c>
      <c r="D323" s="6" t="s">
        <v>139</v>
      </c>
      <c r="E323" s="5">
        <v>853</v>
      </c>
      <c r="F323" s="7">
        <v>-0.3</v>
      </c>
    </row>
    <row r="324" spans="1:6" ht="12.75">
      <c r="A324" s="13" t="s">
        <v>140</v>
      </c>
      <c r="B324" s="9">
        <v>929</v>
      </c>
      <c r="C324" s="2" t="s">
        <v>141</v>
      </c>
      <c r="D324" s="2"/>
      <c r="E324" s="9"/>
      <c r="F324" s="3">
        <f>F325+F330</f>
        <v>-133</v>
      </c>
    </row>
    <row r="325" spans="1:6" ht="25.5">
      <c r="A325" s="11" t="s">
        <v>142</v>
      </c>
      <c r="B325" s="8">
        <v>929</v>
      </c>
      <c r="C325" s="6" t="s">
        <v>143</v>
      </c>
      <c r="D325" s="44"/>
      <c r="E325" s="8"/>
      <c r="F325" s="7">
        <v>-52.6</v>
      </c>
    </row>
    <row r="326" spans="1:6" ht="127.5">
      <c r="A326" s="11" t="s">
        <v>144</v>
      </c>
      <c r="B326" s="8">
        <v>929</v>
      </c>
      <c r="C326" s="6" t="s">
        <v>143</v>
      </c>
      <c r="D326" s="44">
        <v>4280000181</v>
      </c>
      <c r="E326" s="12"/>
      <c r="F326" s="7">
        <v>-52.6</v>
      </c>
    </row>
    <row r="327" spans="1:6" ht="25.5">
      <c r="A327" s="4" t="s">
        <v>82</v>
      </c>
      <c r="B327" s="8">
        <v>929</v>
      </c>
      <c r="C327" s="6" t="s">
        <v>143</v>
      </c>
      <c r="D327" s="44">
        <v>4280000181</v>
      </c>
      <c r="E327" s="8">
        <v>200</v>
      </c>
      <c r="F327" s="7">
        <v>-52.6</v>
      </c>
    </row>
    <row r="328" spans="1:6" ht="38.25">
      <c r="A328" s="4" t="s">
        <v>83</v>
      </c>
      <c r="B328" s="8">
        <v>929</v>
      </c>
      <c r="C328" s="6" t="s">
        <v>143</v>
      </c>
      <c r="D328" s="44">
        <v>4280000181</v>
      </c>
      <c r="E328" s="8">
        <v>240</v>
      </c>
      <c r="F328" s="7">
        <v>-52.6</v>
      </c>
    </row>
    <row r="329" spans="1:6" ht="38.25">
      <c r="A329" s="4" t="s">
        <v>200</v>
      </c>
      <c r="B329" s="8">
        <v>929</v>
      </c>
      <c r="C329" s="6" t="s">
        <v>143</v>
      </c>
      <c r="D329" s="44">
        <v>4280000181</v>
      </c>
      <c r="E329" s="5">
        <v>244</v>
      </c>
      <c r="F329" s="7">
        <v>-52.6</v>
      </c>
    </row>
    <row r="330" spans="1:6" ht="12.75">
      <c r="A330" s="4" t="s">
        <v>145</v>
      </c>
      <c r="B330" s="5">
        <v>929</v>
      </c>
      <c r="C330" s="6" t="s">
        <v>146</v>
      </c>
      <c r="D330" s="6"/>
      <c r="E330" s="5"/>
      <c r="F330" s="7">
        <f>F331+F335+F339+F343</f>
        <v>-80.39999999999999</v>
      </c>
    </row>
    <row r="331" spans="1:6" ht="63.75">
      <c r="A331" s="4" t="s">
        <v>147</v>
      </c>
      <c r="B331" s="5">
        <v>929</v>
      </c>
      <c r="C331" s="6" t="s">
        <v>146</v>
      </c>
      <c r="D331" s="6" t="s">
        <v>148</v>
      </c>
      <c r="E331" s="5"/>
      <c r="F331" s="7">
        <v>-53.3</v>
      </c>
    </row>
    <row r="332" spans="1:6" ht="25.5">
      <c r="A332" s="4" t="s">
        <v>82</v>
      </c>
      <c r="B332" s="8">
        <v>929</v>
      </c>
      <c r="C332" s="6" t="s">
        <v>146</v>
      </c>
      <c r="D332" s="6" t="s">
        <v>148</v>
      </c>
      <c r="E332" s="5">
        <v>200</v>
      </c>
      <c r="F332" s="7">
        <v>-53.3</v>
      </c>
    </row>
    <row r="333" spans="1:6" ht="38.25">
      <c r="A333" s="4" t="s">
        <v>83</v>
      </c>
      <c r="B333" s="8">
        <v>929</v>
      </c>
      <c r="C333" s="6" t="s">
        <v>146</v>
      </c>
      <c r="D333" s="6" t="s">
        <v>148</v>
      </c>
      <c r="E333" s="5">
        <v>240</v>
      </c>
      <c r="F333" s="7">
        <v>-53.3</v>
      </c>
    </row>
    <row r="334" spans="1:6" ht="38.25">
      <c r="A334" s="4" t="s">
        <v>200</v>
      </c>
      <c r="B334" s="8">
        <v>929</v>
      </c>
      <c r="C334" s="6" t="s">
        <v>146</v>
      </c>
      <c r="D334" s="6" t="s">
        <v>148</v>
      </c>
      <c r="E334" s="5">
        <v>244</v>
      </c>
      <c r="F334" s="7">
        <v>-53.3</v>
      </c>
    </row>
    <row r="335" spans="1:6" ht="38.25">
      <c r="A335" s="11" t="s">
        <v>149</v>
      </c>
      <c r="B335" s="5">
        <v>929</v>
      </c>
      <c r="C335" s="6" t="s">
        <v>146</v>
      </c>
      <c r="D335" s="6" t="s">
        <v>150</v>
      </c>
      <c r="E335" s="5"/>
      <c r="F335" s="7">
        <v>-7.3</v>
      </c>
    </row>
    <row r="336" spans="1:6" ht="25.5">
      <c r="A336" s="4" t="s">
        <v>82</v>
      </c>
      <c r="B336" s="5">
        <v>929</v>
      </c>
      <c r="C336" s="6" t="s">
        <v>146</v>
      </c>
      <c r="D336" s="6" t="s">
        <v>150</v>
      </c>
      <c r="E336" s="5">
        <v>200</v>
      </c>
      <c r="F336" s="7">
        <v>-7.3</v>
      </c>
    </row>
    <row r="337" spans="1:6" ht="38.25">
      <c r="A337" s="4" t="s">
        <v>83</v>
      </c>
      <c r="B337" s="5">
        <v>929</v>
      </c>
      <c r="C337" s="6" t="s">
        <v>146</v>
      </c>
      <c r="D337" s="6" t="s">
        <v>150</v>
      </c>
      <c r="E337" s="5">
        <v>240</v>
      </c>
      <c r="F337" s="7">
        <v>-7.3</v>
      </c>
    </row>
    <row r="338" spans="1:6" ht="38.25">
      <c r="A338" s="4" t="s">
        <v>200</v>
      </c>
      <c r="B338" s="5">
        <v>929</v>
      </c>
      <c r="C338" s="6" t="s">
        <v>146</v>
      </c>
      <c r="D338" s="6" t="s">
        <v>150</v>
      </c>
      <c r="E338" s="5">
        <v>244</v>
      </c>
      <c r="F338" s="7">
        <v>-7.3</v>
      </c>
    </row>
    <row r="339" spans="1:6" ht="102">
      <c r="A339" s="4" t="s">
        <v>151</v>
      </c>
      <c r="B339" s="5">
        <v>929</v>
      </c>
      <c r="C339" s="6" t="s">
        <v>146</v>
      </c>
      <c r="D339" s="6" t="s">
        <v>152</v>
      </c>
      <c r="E339" s="5"/>
      <c r="F339" s="7">
        <v>-13.2</v>
      </c>
    </row>
    <row r="340" spans="1:6" ht="25.5">
      <c r="A340" s="4" t="s">
        <v>82</v>
      </c>
      <c r="B340" s="5">
        <v>929</v>
      </c>
      <c r="C340" s="6" t="s">
        <v>146</v>
      </c>
      <c r="D340" s="6" t="s">
        <v>152</v>
      </c>
      <c r="E340" s="5">
        <v>200</v>
      </c>
      <c r="F340" s="7">
        <v>-13.2</v>
      </c>
    </row>
    <row r="341" spans="1:6" ht="38.25">
      <c r="A341" s="4" t="s">
        <v>83</v>
      </c>
      <c r="B341" s="5">
        <v>929</v>
      </c>
      <c r="C341" s="6" t="s">
        <v>146</v>
      </c>
      <c r="D341" s="6" t="s">
        <v>152</v>
      </c>
      <c r="E341" s="5">
        <v>240</v>
      </c>
      <c r="F341" s="7">
        <v>-13.2</v>
      </c>
    </row>
    <row r="342" spans="1:6" ht="38.25">
      <c r="A342" s="4" t="s">
        <v>200</v>
      </c>
      <c r="B342" s="5">
        <v>929</v>
      </c>
      <c r="C342" s="6" t="s">
        <v>146</v>
      </c>
      <c r="D342" s="6" t="s">
        <v>152</v>
      </c>
      <c r="E342" s="5">
        <v>244</v>
      </c>
      <c r="F342" s="7">
        <v>-13.2</v>
      </c>
    </row>
    <row r="343" spans="1:6" ht="51">
      <c r="A343" s="11" t="s">
        <v>153</v>
      </c>
      <c r="B343" s="5">
        <v>929</v>
      </c>
      <c r="C343" s="6" t="s">
        <v>146</v>
      </c>
      <c r="D343" s="6" t="s">
        <v>154</v>
      </c>
      <c r="E343" s="5"/>
      <c r="F343" s="7">
        <v>-6.6</v>
      </c>
    </row>
    <row r="344" spans="1:6" ht="25.5">
      <c r="A344" s="4" t="s">
        <v>82</v>
      </c>
      <c r="B344" s="5">
        <v>929</v>
      </c>
      <c r="C344" s="6" t="s">
        <v>146</v>
      </c>
      <c r="D344" s="6" t="s">
        <v>154</v>
      </c>
      <c r="E344" s="5">
        <v>200</v>
      </c>
      <c r="F344" s="7">
        <v>-6.6</v>
      </c>
    </row>
    <row r="345" spans="1:6" ht="38.25">
      <c r="A345" s="4" t="s">
        <v>83</v>
      </c>
      <c r="B345" s="5">
        <v>929</v>
      </c>
      <c r="C345" s="6" t="s">
        <v>146</v>
      </c>
      <c r="D345" s="6" t="s">
        <v>154</v>
      </c>
      <c r="E345" s="5">
        <v>240</v>
      </c>
      <c r="F345" s="7">
        <v>-6.6</v>
      </c>
    </row>
    <row r="346" spans="1:6" ht="38.25">
      <c r="A346" s="4" t="s">
        <v>200</v>
      </c>
      <c r="B346" s="5">
        <v>929</v>
      </c>
      <c r="C346" s="6" t="s">
        <v>146</v>
      </c>
      <c r="D346" s="6" t="s">
        <v>154</v>
      </c>
      <c r="E346" s="5">
        <v>244</v>
      </c>
      <c r="F346" s="7">
        <v>-6.6</v>
      </c>
    </row>
    <row r="347" spans="1:6" ht="12.75">
      <c r="A347" s="13" t="s">
        <v>155</v>
      </c>
      <c r="B347" s="9">
        <v>929</v>
      </c>
      <c r="C347" s="2" t="s">
        <v>156</v>
      </c>
      <c r="D347" s="2"/>
      <c r="E347" s="9"/>
      <c r="F347" s="3">
        <f>F348+F353</f>
        <v>-301</v>
      </c>
    </row>
    <row r="348" spans="1:6" ht="12.75">
      <c r="A348" s="4" t="s">
        <v>157</v>
      </c>
      <c r="B348" s="5">
        <v>929</v>
      </c>
      <c r="C348" s="6" t="s">
        <v>158</v>
      </c>
      <c r="D348" s="6"/>
      <c r="E348" s="5"/>
      <c r="F348" s="7">
        <v>-273</v>
      </c>
    </row>
    <row r="349" spans="1:6" ht="63.75">
      <c r="A349" s="11" t="s">
        <v>159</v>
      </c>
      <c r="B349" s="5">
        <v>929</v>
      </c>
      <c r="C349" s="6" t="s">
        <v>158</v>
      </c>
      <c r="D349" s="6" t="s">
        <v>160</v>
      </c>
      <c r="E349" s="5"/>
      <c r="F349" s="7">
        <v>-273</v>
      </c>
    </row>
    <row r="350" spans="1:6" ht="25.5">
      <c r="A350" s="4" t="s">
        <v>82</v>
      </c>
      <c r="B350" s="5">
        <v>929</v>
      </c>
      <c r="C350" s="6" t="s">
        <v>158</v>
      </c>
      <c r="D350" s="6" t="s">
        <v>160</v>
      </c>
      <c r="E350" s="5">
        <v>200</v>
      </c>
      <c r="F350" s="7">
        <v>-273</v>
      </c>
    </row>
    <row r="351" spans="1:6" ht="38.25">
      <c r="A351" s="4" t="s">
        <v>83</v>
      </c>
      <c r="B351" s="5">
        <v>929</v>
      </c>
      <c r="C351" s="6" t="s">
        <v>158</v>
      </c>
      <c r="D351" s="6" t="s">
        <v>160</v>
      </c>
      <c r="E351" s="5">
        <v>240</v>
      </c>
      <c r="F351" s="7">
        <v>-273</v>
      </c>
    </row>
    <row r="352" spans="1:6" ht="38.25">
      <c r="A352" s="4" t="s">
        <v>200</v>
      </c>
      <c r="B352" s="5">
        <v>929</v>
      </c>
      <c r="C352" s="6" t="s">
        <v>158</v>
      </c>
      <c r="D352" s="6" t="s">
        <v>160</v>
      </c>
      <c r="E352" s="5">
        <v>244</v>
      </c>
      <c r="F352" s="7">
        <v>-273</v>
      </c>
    </row>
    <row r="353" spans="1:6" ht="25.5">
      <c r="A353" s="50" t="s">
        <v>161</v>
      </c>
      <c r="B353" s="5">
        <v>929</v>
      </c>
      <c r="C353" s="6" t="s">
        <v>162</v>
      </c>
      <c r="D353" s="6" t="s">
        <v>163</v>
      </c>
      <c r="E353" s="5"/>
      <c r="F353" s="7">
        <v>-28</v>
      </c>
    </row>
    <row r="354" spans="1:6" ht="51">
      <c r="A354" s="4" t="s">
        <v>164</v>
      </c>
      <c r="B354" s="5">
        <v>929</v>
      </c>
      <c r="C354" s="6" t="s">
        <v>162</v>
      </c>
      <c r="D354" s="6" t="s">
        <v>163</v>
      </c>
      <c r="E354" s="5"/>
      <c r="F354" s="7">
        <v>-28</v>
      </c>
    </row>
    <row r="355" spans="1:6" ht="25.5">
      <c r="A355" s="4" t="s">
        <v>82</v>
      </c>
      <c r="B355" s="5">
        <v>929</v>
      </c>
      <c r="C355" s="6" t="s">
        <v>162</v>
      </c>
      <c r="D355" s="6" t="s">
        <v>163</v>
      </c>
      <c r="E355" s="5">
        <v>200</v>
      </c>
      <c r="F355" s="7">
        <v>-28</v>
      </c>
    </row>
    <row r="356" spans="1:6" ht="38.25">
      <c r="A356" s="4" t="s">
        <v>83</v>
      </c>
      <c r="B356" s="5">
        <v>929</v>
      </c>
      <c r="C356" s="6" t="s">
        <v>162</v>
      </c>
      <c r="D356" s="6" t="s">
        <v>163</v>
      </c>
      <c r="E356" s="5">
        <v>240</v>
      </c>
      <c r="F356" s="7">
        <v>-28</v>
      </c>
    </row>
    <row r="357" spans="1:6" ht="38.25">
      <c r="A357" s="4" t="s">
        <v>200</v>
      </c>
      <c r="B357" s="5">
        <v>929</v>
      </c>
      <c r="C357" s="6" t="s">
        <v>162</v>
      </c>
      <c r="D357" s="6" t="s">
        <v>163</v>
      </c>
      <c r="E357" s="5">
        <v>244</v>
      </c>
      <c r="F357" s="7">
        <v>-28</v>
      </c>
    </row>
    <row r="358" spans="1:6" ht="12.75">
      <c r="A358" s="13" t="s">
        <v>1</v>
      </c>
      <c r="B358" s="9">
        <v>929</v>
      </c>
      <c r="C358" s="2">
        <v>1000</v>
      </c>
      <c r="D358" s="2"/>
      <c r="E358" s="9"/>
      <c r="F358" s="3">
        <v>0</v>
      </c>
    </row>
    <row r="359" spans="1:6" ht="12.75">
      <c r="A359" s="4" t="s">
        <v>165</v>
      </c>
      <c r="B359" s="5">
        <v>929</v>
      </c>
      <c r="C359" s="6">
        <v>1003</v>
      </c>
      <c r="D359" s="6"/>
      <c r="E359" s="5"/>
      <c r="F359" s="7">
        <v>0</v>
      </c>
    </row>
    <row r="360" spans="1:6" ht="51">
      <c r="A360" s="4" t="s">
        <v>166</v>
      </c>
      <c r="B360" s="5">
        <v>929</v>
      </c>
      <c r="C360" s="6" t="s">
        <v>167</v>
      </c>
      <c r="D360" s="6" t="s">
        <v>168</v>
      </c>
      <c r="E360" s="5"/>
      <c r="F360" s="7">
        <v>0</v>
      </c>
    </row>
    <row r="361" spans="1:6" ht="25.5">
      <c r="A361" s="4" t="s">
        <v>5</v>
      </c>
      <c r="B361" s="5">
        <v>929</v>
      </c>
      <c r="C361" s="6">
        <v>1003</v>
      </c>
      <c r="D361" s="6" t="s">
        <v>168</v>
      </c>
      <c r="E361" s="5">
        <v>300</v>
      </c>
      <c r="F361" s="7">
        <v>0</v>
      </c>
    </row>
    <row r="362" spans="1:6" ht="25.5">
      <c r="A362" s="4" t="s">
        <v>7</v>
      </c>
      <c r="B362" s="5">
        <v>929</v>
      </c>
      <c r="C362" s="6">
        <v>1003</v>
      </c>
      <c r="D362" s="6" t="s">
        <v>168</v>
      </c>
      <c r="E362" s="5">
        <v>310</v>
      </c>
      <c r="F362" s="7">
        <v>0</v>
      </c>
    </row>
    <row r="363" spans="1:6" ht="38.25">
      <c r="A363" s="4" t="s">
        <v>9</v>
      </c>
      <c r="B363" s="5">
        <v>929</v>
      </c>
      <c r="C363" s="6">
        <v>1003</v>
      </c>
      <c r="D363" s="6" t="s">
        <v>168</v>
      </c>
      <c r="E363" s="5">
        <v>313</v>
      </c>
      <c r="F363" s="7">
        <v>0</v>
      </c>
    </row>
    <row r="364" spans="1:6" ht="38.25">
      <c r="A364" s="60" t="s">
        <v>214</v>
      </c>
      <c r="B364" s="5">
        <v>929</v>
      </c>
      <c r="C364" s="61">
        <v>1003</v>
      </c>
      <c r="D364" s="6" t="s">
        <v>215</v>
      </c>
      <c r="E364" s="62"/>
      <c r="F364" s="7">
        <v>0</v>
      </c>
    </row>
    <row r="365" spans="1:6" ht="25.5">
      <c r="A365" s="63" t="s">
        <v>5</v>
      </c>
      <c r="B365" s="5">
        <v>929</v>
      </c>
      <c r="C365" s="6">
        <v>1003</v>
      </c>
      <c r="D365" s="6" t="s">
        <v>215</v>
      </c>
      <c r="E365" s="64">
        <v>300</v>
      </c>
      <c r="F365" s="7">
        <v>0</v>
      </c>
    </row>
    <row r="366" spans="1:6" ht="25.5">
      <c r="A366" s="65" t="s">
        <v>7</v>
      </c>
      <c r="B366" s="26">
        <v>929</v>
      </c>
      <c r="C366" s="61">
        <v>1003</v>
      </c>
      <c r="D366" s="6" t="s">
        <v>215</v>
      </c>
      <c r="E366" s="26">
        <v>310</v>
      </c>
      <c r="F366" s="7">
        <v>0</v>
      </c>
    </row>
    <row r="367" spans="1:6" ht="38.25">
      <c r="A367" s="4" t="s">
        <v>9</v>
      </c>
      <c r="B367" s="5">
        <v>929</v>
      </c>
      <c r="C367" s="6">
        <v>1003</v>
      </c>
      <c r="D367" s="6" t="s">
        <v>215</v>
      </c>
      <c r="E367" s="5">
        <v>313</v>
      </c>
      <c r="F367" s="7">
        <v>0</v>
      </c>
    </row>
    <row r="368" spans="1:6" ht="38.25">
      <c r="A368" s="60" t="s">
        <v>216</v>
      </c>
      <c r="B368" s="5">
        <v>929</v>
      </c>
      <c r="C368" s="61">
        <v>1003</v>
      </c>
      <c r="D368" s="6" t="s">
        <v>217</v>
      </c>
      <c r="E368" s="64"/>
      <c r="F368" s="7">
        <v>0</v>
      </c>
    </row>
    <row r="369" spans="1:6" ht="25.5">
      <c r="A369" s="63" t="s">
        <v>5</v>
      </c>
      <c r="B369" s="5">
        <v>929</v>
      </c>
      <c r="C369" s="61">
        <v>1003</v>
      </c>
      <c r="D369" s="6" t="s">
        <v>217</v>
      </c>
      <c r="E369" s="64">
        <v>300</v>
      </c>
      <c r="F369" s="7">
        <v>0</v>
      </c>
    </row>
    <row r="370" spans="1:6" ht="25.5">
      <c r="A370" s="65" t="s">
        <v>7</v>
      </c>
      <c r="B370" s="26">
        <v>929</v>
      </c>
      <c r="C370" s="61">
        <v>1003</v>
      </c>
      <c r="D370" s="6" t="s">
        <v>217</v>
      </c>
      <c r="E370" s="26">
        <v>310</v>
      </c>
      <c r="F370" s="7">
        <v>0</v>
      </c>
    </row>
    <row r="371" spans="1:6" ht="38.25">
      <c r="A371" s="4" t="s">
        <v>9</v>
      </c>
      <c r="B371" s="26">
        <v>929</v>
      </c>
      <c r="C371" s="61">
        <v>1003</v>
      </c>
      <c r="D371" s="6" t="s">
        <v>217</v>
      </c>
      <c r="E371" s="26">
        <v>313</v>
      </c>
      <c r="F371" s="7">
        <v>0</v>
      </c>
    </row>
    <row r="372" spans="1:6" ht="38.25">
      <c r="A372" s="60" t="s">
        <v>218</v>
      </c>
      <c r="B372" s="5">
        <v>929</v>
      </c>
      <c r="C372" s="6">
        <v>1003</v>
      </c>
      <c r="D372" s="6" t="s">
        <v>219</v>
      </c>
      <c r="E372" s="62"/>
      <c r="F372" s="7">
        <v>0</v>
      </c>
    </row>
    <row r="373" spans="1:6" ht="25.5">
      <c r="A373" s="63" t="s">
        <v>5</v>
      </c>
      <c r="B373" s="5">
        <v>929</v>
      </c>
      <c r="C373" s="6">
        <v>1003</v>
      </c>
      <c r="D373" s="6" t="s">
        <v>219</v>
      </c>
      <c r="E373" s="64">
        <v>300</v>
      </c>
      <c r="F373" s="7">
        <v>0</v>
      </c>
    </row>
    <row r="374" spans="1:6" ht="25.5">
      <c r="A374" s="4" t="s">
        <v>7</v>
      </c>
      <c r="B374" s="5">
        <v>929</v>
      </c>
      <c r="C374" s="6">
        <v>1003</v>
      </c>
      <c r="D374" s="6" t="s">
        <v>219</v>
      </c>
      <c r="E374" s="5">
        <v>310</v>
      </c>
      <c r="F374" s="7">
        <v>0</v>
      </c>
    </row>
    <row r="375" spans="1:6" ht="38.25">
      <c r="A375" s="4" t="s">
        <v>9</v>
      </c>
      <c r="B375" s="5">
        <v>929</v>
      </c>
      <c r="C375" s="6">
        <v>1003</v>
      </c>
      <c r="D375" s="6" t="s">
        <v>219</v>
      </c>
      <c r="E375" s="5">
        <v>313</v>
      </c>
      <c r="F375" s="7">
        <v>0</v>
      </c>
    </row>
    <row r="376" spans="1:6" ht="12.75">
      <c r="A376" s="4" t="s">
        <v>2</v>
      </c>
      <c r="B376" s="5">
        <v>929</v>
      </c>
      <c r="C376" s="6">
        <v>1004</v>
      </c>
      <c r="D376" s="6"/>
      <c r="E376" s="5"/>
      <c r="F376" s="7">
        <v>0</v>
      </c>
    </row>
    <row r="377" spans="1:6" ht="63.75">
      <c r="A377" s="11" t="s">
        <v>10</v>
      </c>
      <c r="B377" s="8">
        <v>929</v>
      </c>
      <c r="C377" s="8">
        <v>1004</v>
      </c>
      <c r="D377" s="44" t="s">
        <v>8</v>
      </c>
      <c r="E377" s="5"/>
      <c r="F377" s="7">
        <v>0</v>
      </c>
    </row>
    <row r="378" spans="1:6" ht="25.5">
      <c r="A378" s="4" t="s">
        <v>5</v>
      </c>
      <c r="B378" s="5">
        <v>929</v>
      </c>
      <c r="C378" s="8">
        <v>1004</v>
      </c>
      <c r="D378" s="44" t="s">
        <v>8</v>
      </c>
      <c r="E378" s="5">
        <v>300</v>
      </c>
      <c r="F378" s="7">
        <v>0</v>
      </c>
    </row>
    <row r="379" spans="1:6" ht="25.5">
      <c r="A379" s="4" t="s">
        <v>7</v>
      </c>
      <c r="B379" s="5">
        <v>929</v>
      </c>
      <c r="C379" s="8">
        <v>1004</v>
      </c>
      <c r="D379" s="44" t="s">
        <v>8</v>
      </c>
      <c r="E379" s="5">
        <v>310</v>
      </c>
      <c r="F379" s="7">
        <v>0</v>
      </c>
    </row>
    <row r="380" spans="1:6" ht="38.25">
      <c r="A380" s="4" t="s">
        <v>9</v>
      </c>
      <c r="B380" s="5">
        <v>929</v>
      </c>
      <c r="C380" s="6">
        <v>1004</v>
      </c>
      <c r="D380" s="44" t="s">
        <v>8</v>
      </c>
      <c r="E380" s="5">
        <v>313</v>
      </c>
      <c r="F380" s="7">
        <v>0</v>
      </c>
    </row>
    <row r="381" spans="1:6" ht="51">
      <c r="A381" s="51" t="s">
        <v>169</v>
      </c>
      <c r="B381" s="5">
        <v>929</v>
      </c>
      <c r="C381" s="8">
        <v>1004</v>
      </c>
      <c r="D381" s="44" t="s">
        <v>170</v>
      </c>
      <c r="E381" s="5"/>
      <c r="F381" s="7">
        <v>0</v>
      </c>
    </row>
    <row r="382" spans="1:6" ht="25.5">
      <c r="A382" s="4" t="s">
        <v>5</v>
      </c>
      <c r="B382" s="5">
        <v>929</v>
      </c>
      <c r="C382" s="8">
        <v>1004</v>
      </c>
      <c r="D382" s="44" t="s">
        <v>170</v>
      </c>
      <c r="E382" s="5">
        <v>300</v>
      </c>
      <c r="F382" s="7">
        <v>0</v>
      </c>
    </row>
    <row r="383" spans="1:6" ht="25.5">
      <c r="A383" s="4" t="s">
        <v>171</v>
      </c>
      <c r="B383" s="5">
        <v>929</v>
      </c>
      <c r="C383" s="8">
        <v>1004</v>
      </c>
      <c r="D383" s="44" t="s">
        <v>170</v>
      </c>
      <c r="E383" s="5">
        <v>320</v>
      </c>
      <c r="F383" s="7">
        <v>0</v>
      </c>
    </row>
    <row r="384" spans="1:6" ht="25.5">
      <c r="A384" s="57" t="s">
        <v>210</v>
      </c>
      <c r="B384" s="5">
        <v>929</v>
      </c>
      <c r="C384" s="6">
        <v>1004</v>
      </c>
      <c r="D384" s="44" t="s">
        <v>170</v>
      </c>
      <c r="E384" s="5">
        <v>323</v>
      </c>
      <c r="F384" s="7">
        <v>0</v>
      </c>
    </row>
    <row r="385" spans="1:6" ht="12.75">
      <c r="A385" s="13" t="s">
        <v>172</v>
      </c>
      <c r="B385" s="9">
        <v>929</v>
      </c>
      <c r="C385" s="2">
        <v>1100</v>
      </c>
      <c r="D385" s="2"/>
      <c r="E385" s="9"/>
      <c r="F385" s="3">
        <f>F386+F391</f>
        <v>-346.2</v>
      </c>
    </row>
    <row r="386" spans="1:6" ht="12.75">
      <c r="A386" s="52" t="s">
        <v>173</v>
      </c>
      <c r="B386" s="5">
        <v>929</v>
      </c>
      <c r="C386" s="6" t="s">
        <v>174</v>
      </c>
      <c r="D386" s="6"/>
      <c r="E386" s="5"/>
      <c r="F386" s="7">
        <v>-9.2</v>
      </c>
    </row>
    <row r="387" spans="1:6" ht="63.75">
      <c r="A387" s="4" t="s">
        <v>175</v>
      </c>
      <c r="B387" s="5">
        <v>929</v>
      </c>
      <c r="C387" s="6" t="s">
        <v>174</v>
      </c>
      <c r="D387" s="6" t="s">
        <v>176</v>
      </c>
      <c r="E387" s="5"/>
      <c r="F387" s="7">
        <v>-9.2</v>
      </c>
    </row>
    <row r="388" spans="1:6" ht="25.5">
      <c r="A388" s="4" t="s">
        <v>82</v>
      </c>
      <c r="B388" s="5">
        <v>929</v>
      </c>
      <c r="C388" s="6" t="s">
        <v>174</v>
      </c>
      <c r="D388" s="6" t="s">
        <v>176</v>
      </c>
      <c r="E388" s="5">
        <v>200</v>
      </c>
      <c r="F388" s="7">
        <v>-9.2</v>
      </c>
    </row>
    <row r="389" spans="1:6" ht="38.25">
      <c r="A389" s="4" t="s">
        <v>83</v>
      </c>
      <c r="B389" s="5">
        <v>929</v>
      </c>
      <c r="C389" s="6" t="s">
        <v>174</v>
      </c>
      <c r="D389" s="6" t="s">
        <v>176</v>
      </c>
      <c r="E389" s="5">
        <v>240</v>
      </c>
      <c r="F389" s="7">
        <v>-9.2</v>
      </c>
    </row>
    <row r="390" spans="1:6" ht="38.25">
      <c r="A390" s="4" t="s">
        <v>200</v>
      </c>
      <c r="B390" s="5">
        <v>929</v>
      </c>
      <c r="C390" s="6" t="s">
        <v>174</v>
      </c>
      <c r="D390" s="6" t="s">
        <v>176</v>
      </c>
      <c r="E390" s="5">
        <v>244</v>
      </c>
      <c r="F390" s="7">
        <v>-9.2</v>
      </c>
    </row>
    <row r="391" spans="1:6" ht="25.5">
      <c r="A391" s="4" t="s">
        <v>177</v>
      </c>
      <c r="B391" s="5">
        <v>929</v>
      </c>
      <c r="C391" s="6" t="s">
        <v>178</v>
      </c>
      <c r="D391" s="6"/>
      <c r="E391" s="5"/>
      <c r="F391" s="7">
        <f>F392</f>
        <v>-337</v>
      </c>
    </row>
    <row r="392" spans="1:6" ht="38.25">
      <c r="A392" s="4" t="s">
        <v>179</v>
      </c>
      <c r="B392" s="5">
        <v>929</v>
      </c>
      <c r="C392" s="6">
        <v>1105</v>
      </c>
      <c r="D392" s="6" t="s">
        <v>180</v>
      </c>
      <c r="E392" s="5"/>
      <c r="F392" s="7">
        <f>F393+F397+F400</f>
        <v>-337</v>
      </c>
    </row>
    <row r="393" spans="1:6" ht="76.5">
      <c r="A393" s="4" t="s">
        <v>72</v>
      </c>
      <c r="B393" s="5">
        <v>929</v>
      </c>
      <c r="C393" s="6">
        <v>1105</v>
      </c>
      <c r="D393" s="6" t="s">
        <v>180</v>
      </c>
      <c r="E393" s="5">
        <v>100</v>
      </c>
      <c r="F393" s="7">
        <f>F394</f>
        <v>0</v>
      </c>
    </row>
    <row r="394" spans="1:6" ht="25.5">
      <c r="A394" s="11" t="s">
        <v>120</v>
      </c>
      <c r="B394" s="5">
        <v>929</v>
      </c>
      <c r="C394" s="6">
        <v>1105</v>
      </c>
      <c r="D394" s="6" t="s">
        <v>180</v>
      </c>
      <c r="E394" s="5">
        <v>110</v>
      </c>
      <c r="F394" s="7">
        <f>F395</f>
        <v>0</v>
      </c>
    </row>
    <row r="395" spans="1:6" ht="12.75">
      <c r="A395" s="4" t="s">
        <v>208</v>
      </c>
      <c r="B395" s="5">
        <v>929</v>
      </c>
      <c r="C395" s="6">
        <v>1105</v>
      </c>
      <c r="D395" s="6" t="s">
        <v>180</v>
      </c>
      <c r="E395" s="5">
        <v>111</v>
      </c>
      <c r="F395" s="7">
        <v>0</v>
      </c>
    </row>
    <row r="396" spans="1:6" ht="51">
      <c r="A396" s="4" t="s">
        <v>209</v>
      </c>
      <c r="B396" s="5">
        <v>929</v>
      </c>
      <c r="C396" s="6">
        <v>1105</v>
      </c>
      <c r="D396" s="6" t="s">
        <v>180</v>
      </c>
      <c r="E396" s="5">
        <v>119</v>
      </c>
      <c r="F396" s="7">
        <v>0</v>
      </c>
    </row>
    <row r="397" spans="1:6" ht="25.5">
      <c r="A397" s="4" t="s">
        <v>82</v>
      </c>
      <c r="B397" s="5">
        <v>929</v>
      </c>
      <c r="C397" s="6">
        <v>1105</v>
      </c>
      <c r="D397" s="6" t="s">
        <v>180</v>
      </c>
      <c r="E397" s="5">
        <v>200</v>
      </c>
      <c r="F397" s="7">
        <f>F398</f>
        <v>-331.5</v>
      </c>
    </row>
    <row r="398" spans="1:6" ht="38.25">
      <c r="A398" s="4" t="s">
        <v>83</v>
      </c>
      <c r="B398" s="5">
        <v>929</v>
      </c>
      <c r="C398" s="6">
        <v>1105</v>
      </c>
      <c r="D398" s="6" t="s">
        <v>180</v>
      </c>
      <c r="E398" s="5">
        <v>240</v>
      </c>
      <c r="F398" s="7">
        <f>F399</f>
        <v>-331.5</v>
      </c>
    </row>
    <row r="399" spans="1:6" ht="38.25">
      <c r="A399" s="4" t="s">
        <v>200</v>
      </c>
      <c r="B399" s="5">
        <v>929</v>
      </c>
      <c r="C399" s="6">
        <v>1105</v>
      </c>
      <c r="D399" s="6" t="s">
        <v>180</v>
      </c>
      <c r="E399" s="5">
        <v>244</v>
      </c>
      <c r="F399" s="7">
        <v>-331.5</v>
      </c>
    </row>
    <row r="400" spans="1:6" ht="12.75">
      <c r="A400" s="4" t="s">
        <v>84</v>
      </c>
      <c r="B400" s="5">
        <v>929</v>
      </c>
      <c r="C400" s="6">
        <v>1105</v>
      </c>
      <c r="D400" s="6" t="s">
        <v>180</v>
      </c>
      <c r="E400" s="5">
        <v>800</v>
      </c>
      <c r="F400" s="7">
        <f>F401</f>
        <v>-5.5</v>
      </c>
    </row>
    <row r="401" spans="1:6" ht="12.75">
      <c r="A401" s="11" t="s">
        <v>85</v>
      </c>
      <c r="B401" s="5">
        <v>929</v>
      </c>
      <c r="C401" s="6">
        <v>1105</v>
      </c>
      <c r="D401" s="6" t="s">
        <v>180</v>
      </c>
      <c r="E401" s="5">
        <v>850</v>
      </c>
      <c r="F401" s="7">
        <f>F402+F403</f>
        <v>-5.5</v>
      </c>
    </row>
    <row r="402" spans="1:6" ht="25.5">
      <c r="A402" s="4" t="s">
        <v>205</v>
      </c>
      <c r="B402" s="5">
        <v>929</v>
      </c>
      <c r="C402" s="6">
        <v>1105</v>
      </c>
      <c r="D402" s="6" t="s">
        <v>180</v>
      </c>
      <c r="E402" s="5">
        <v>851</v>
      </c>
      <c r="F402" s="7">
        <v>-4.5</v>
      </c>
    </row>
    <row r="403" spans="1:6" ht="12.75">
      <c r="A403" s="4" t="s">
        <v>206</v>
      </c>
      <c r="B403" s="5">
        <v>929</v>
      </c>
      <c r="C403" s="6">
        <v>1105</v>
      </c>
      <c r="D403" s="6" t="s">
        <v>180</v>
      </c>
      <c r="E403" s="5">
        <v>852</v>
      </c>
      <c r="F403" s="7">
        <v>-1</v>
      </c>
    </row>
    <row r="404" spans="1:6" ht="12.75">
      <c r="A404" s="4" t="s">
        <v>207</v>
      </c>
      <c r="B404" s="5">
        <v>929</v>
      </c>
      <c r="C404" s="6" t="s">
        <v>178</v>
      </c>
      <c r="D404" s="6" t="s">
        <v>180</v>
      </c>
      <c r="E404" s="5">
        <v>853</v>
      </c>
      <c r="F404" s="7">
        <v>0</v>
      </c>
    </row>
    <row r="405" spans="1:6" ht="12.75">
      <c r="A405" s="13" t="s">
        <v>181</v>
      </c>
      <c r="B405" s="9">
        <v>929</v>
      </c>
      <c r="C405" s="2">
        <v>1200</v>
      </c>
      <c r="D405" s="2"/>
      <c r="E405" s="9"/>
      <c r="F405" s="3">
        <f>F406+F415</f>
        <v>-40.1</v>
      </c>
    </row>
    <row r="406" spans="1:6" ht="12.75">
      <c r="A406" s="11" t="s">
        <v>182</v>
      </c>
      <c r="B406" s="5">
        <v>929</v>
      </c>
      <c r="C406" s="6">
        <v>1202</v>
      </c>
      <c r="D406" s="2"/>
      <c r="E406" s="9"/>
      <c r="F406" s="7">
        <f>F407+F411</f>
        <v>-44.800000000000004</v>
      </c>
    </row>
    <row r="407" spans="1:6" ht="89.25">
      <c r="A407" s="4" t="s">
        <v>183</v>
      </c>
      <c r="B407" s="5">
        <v>929</v>
      </c>
      <c r="C407" s="6">
        <v>1202</v>
      </c>
      <c r="D407" s="6" t="s">
        <v>184</v>
      </c>
      <c r="E407" s="5"/>
      <c r="F407" s="7">
        <v>2.8</v>
      </c>
    </row>
    <row r="408" spans="1:6" ht="25.5">
      <c r="A408" s="4" t="s">
        <v>82</v>
      </c>
      <c r="B408" s="5">
        <v>929</v>
      </c>
      <c r="C408" s="6">
        <v>1202</v>
      </c>
      <c r="D408" s="6" t="s">
        <v>184</v>
      </c>
      <c r="E408" s="5">
        <v>200</v>
      </c>
      <c r="F408" s="7">
        <v>2.8</v>
      </c>
    </row>
    <row r="409" spans="1:6" ht="38.25">
      <c r="A409" s="4" t="s">
        <v>83</v>
      </c>
      <c r="B409" s="5">
        <v>929</v>
      </c>
      <c r="C409" s="6">
        <v>1202</v>
      </c>
      <c r="D409" s="6" t="s">
        <v>184</v>
      </c>
      <c r="E409" s="5">
        <v>240</v>
      </c>
      <c r="F409" s="7">
        <v>2.8</v>
      </c>
    </row>
    <row r="410" spans="1:6" ht="38.25">
      <c r="A410" s="4" t="s">
        <v>200</v>
      </c>
      <c r="B410" s="5">
        <v>929</v>
      </c>
      <c r="C410" s="6">
        <v>1202</v>
      </c>
      <c r="D410" s="6" t="s">
        <v>184</v>
      </c>
      <c r="E410" s="5">
        <v>244</v>
      </c>
      <c r="F410" s="7">
        <v>2.8</v>
      </c>
    </row>
    <row r="411" spans="1:6" ht="76.5">
      <c r="A411" s="4" t="s">
        <v>185</v>
      </c>
      <c r="B411" s="5">
        <v>929</v>
      </c>
      <c r="C411" s="6">
        <v>1202</v>
      </c>
      <c r="D411" s="6" t="s">
        <v>186</v>
      </c>
      <c r="E411" s="5"/>
      <c r="F411" s="7">
        <v>-47.6</v>
      </c>
    </row>
    <row r="412" spans="1:6" ht="25.5">
      <c r="A412" s="4" t="s">
        <v>82</v>
      </c>
      <c r="B412" s="5">
        <v>929</v>
      </c>
      <c r="C412" s="6">
        <v>1202</v>
      </c>
      <c r="D412" s="6" t="s">
        <v>186</v>
      </c>
      <c r="E412" s="5">
        <v>200</v>
      </c>
      <c r="F412" s="7">
        <v>-47.6</v>
      </c>
    </row>
    <row r="413" spans="1:6" ht="38.25">
      <c r="A413" s="4" t="s">
        <v>83</v>
      </c>
      <c r="B413" s="5">
        <v>929</v>
      </c>
      <c r="C413" s="6">
        <v>1202</v>
      </c>
      <c r="D413" s="6" t="s">
        <v>186</v>
      </c>
      <c r="E413" s="5">
        <v>240</v>
      </c>
      <c r="F413" s="7">
        <v>-47.6</v>
      </c>
    </row>
    <row r="414" spans="1:6" ht="38.25">
      <c r="A414" s="4" t="s">
        <v>200</v>
      </c>
      <c r="B414" s="5">
        <v>929</v>
      </c>
      <c r="C414" s="6">
        <v>1202</v>
      </c>
      <c r="D414" s="6" t="s">
        <v>186</v>
      </c>
      <c r="E414" s="5">
        <v>244</v>
      </c>
      <c r="F414" s="7">
        <v>-47.6</v>
      </c>
    </row>
    <row r="415" spans="1:6" ht="25.5">
      <c r="A415" s="11" t="s">
        <v>187</v>
      </c>
      <c r="B415" s="5">
        <v>929</v>
      </c>
      <c r="C415" s="6" t="s">
        <v>188</v>
      </c>
      <c r="D415" s="6"/>
      <c r="E415" s="5"/>
      <c r="F415" s="7">
        <f>F416</f>
        <v>4.700000000000003</v>
      </c>
    </row>
    <row r="416" spans="1:6" ht="51">
      <c r="A416" s="4" t="s">
        <v>189</v>
      </c>
      <c r="B416" s="5">
        <v>929</v>
      </c>
      <c r="C416" s="6" t="s">
        <v>188</v>
      </c>
      <c r="D416" s="6" t="s">
        <v>190</v>
      </c>
      <c r="E416" s="5"/>
      <c r="F416" s="7">
        <f>F417+F421+F424</f>
        <v>4.700000000000003</v>
      </c>
    </row>
    <row r="417" spans="1:6" ht="76.5">
      <c r="A417" s="4" t="s">
        <v>72</v>
      </c>
      <c r="B417" s="5">
        <v>929</v>
      </c>
      <c r="C417" s="6" t="s">
        <v>188</v>
      </c>
      <c r="D417" s="6" t="s">
        <v>190</v>
      </c>
      <c r="E417" s="5">
        <v>100</v>
      </c>
      <c r="F417" s="7">
        <f>F418</f>
        <v>91.9</v>
      </c>
    </row>
    <row r="418" spans="1:6" ht="25.5">
      <c r="A418" s="11" t="s">
        <v>120</v>
      </c>
      <c r="B418" s="5">
        <v>929</v>
      </c>
      <c r="C418" s="6" t="s">
        <v>188</v>
      </c>
      <c r="D418" s="6" t="s">
        <v>190</v>
      </c>
      <c r="E418" s="5">
        <v>110</v>
      </c>
      <c r="F418" s="7">
        <f>F419+F420</f>
        <v>91.9</v>
      </c>
    </row>
    <row r="419" spans="1:6" ht="12.75">
      <c r="A419" s="4" t="s">
        <v>208</v>
      </c>
      <c r="B419" s="5">
        <v>929</v>
      </c>
      <c r="C419" s="6" t="s">
        <v>188</v>
      </c>
      <c r="D419" s="6" t="s">
        <v>190</v>
      </c>
      <c r="E419" s="5">
        <v>111</v>
      </c>
      <c r="F419" s="7">
        <v>32.4</v>
      </c>
    </row>
    <row r="420" spans="1:6" ht="51">
      <c r="A420" s="4" t="s">
        <v>209</v>
      </c>
      <c r="B420" s="5">
        <v>929</v>
      </c>
      <c r="C420" s="6" t="s">
        <v>188</v>
      </c>
      <c r="D420" s="6" t="s">
        <v>190</v>
      </c>
      <c r="E420" s="5">
        <v>119</v>
      </c>
      <c r="F420" s="7">
        <v>59.5</v>
      </c>
    </row>
    <row r="421" spans="1:6" ht="25.5">
      <c r="A421" s="4" t="s">
        <v>82</v>
      </c>
      <c r="B421" s="5">
        <v>929</v>
      </c>
      <c r="C421" s="6" t="s">
        <v>188</v>
      </c>
      <c r="D421" s="6" t="s">
        <v>190</v>
      </c>
      <c r="E421" s="5">
        <v>200</v>
      </c>
      <c r="F421" s="7">
        <v>-85.2</v>
      </c>
    </row>
    <row r="422" spans="1:6" ht="38.25">
      <c r="A422" s="4" t="s">
        <v>83</v>
      </c>
      <c r="B422" s="5">
        <v>929</v>
      </c>
      <c r="C422" s="6" t="s">
        <v>188</v>
      </c>
      <c r="D422" s="6" t="s">
        <v>190</v>
      </c>
      <c r="E422" s="5">
        <v>240</v>
      </c>
      <c r="F422" s="7">
        <v>-85.2</v>
      </c>
    </row>
    <row r="423" spans="1:6" ht="38.25">
      <c r="A423" s="4" t="s">
        <v>200</v>
      </c>
      <c r="B423" s="5">
        <v>929</v>
      </c>
      <c r="C423" s="6" t="s">
        <v>188</v>
      </c>
      <c r="D423" s="6" t="s">
        <v>190</v>
      </c>
      <c r="E423" s="5">
        <v>244</v>
      </c>
      <c r="F423" s="7">
        <v>-85.2</v>
      </c>
    </row>
    <row r="424" spans="1:6" ht="12.75">
      <c r="A424" s="4" t="s">
        <v>84</v>
      </c>
      <c r="B424" s="5">
        <v>929</v>
      </c>
      <c r="C424" s="6" t="s">
        <v>188</v>
      </c>
      <c r="D424" s="6" t="s">
        <v>190</v>
      </c>
      <c r="E424" s="5">
        <v>800</v>
      </c>
      <c r="F424" s="7">
        <f>F425</f>
        <v>-2</v>
      </c>
    </row>
    <row r="425" spans="1:6" ht="12.75">
      <c r="A425" s="11" t="s">
        <v>85</v>
      </c>
      <c r="B425" s="5">
        <v>929</v>
      </c>
      <c r="C425" s="6" t="s">
        <v>188</v>
      </c>
      <c r="D425" s="6" t="s">
        <v>190</v>
      </c>
      <c r="E425" s="5">
        <v>850</v>
      </c>
      <c r="F425" s="7">
        <f>F426+F427</f>
        <v>-2</v>
      </c>
    </row>
    <row r="426" spans="1:6" ht="25.5">
      <c r="A426" s="4" t="s">
        <v>205</v>
      </c>
      <c r="B426" s="5">
        <v>929</v>
      </c>
      <c r="C426" s="6" t="s">
        <v>188</v>
      </c>
      <c r="D426" s="6" t="s">
        <v>190</v>
      </c>
      <c r="E426" s="5">
        <v>851</v>
      </c>
      <c r="F426" s="7">
        <v>-1</v>
      </c>
    </row>
    <row r="427" spans="1:6" ht="12.75">
      <c r="A427" s="4" t="s">
        <v>206</v>
      </c>
      <c r="B427" s="5">
        <v>929</v>
      </c>
      <c r="C427" s="6" t="s">
        <v>188</v>
      </c>
      <c r="D427" s="6" t="s">
        <v>190</v>
      </c>
      <c r="E427" s="5">
        <v>852</v>
      </c>
      <c r="F427" s="7">
        <v>-1</v>
      </c>
    </row>
    <row r="428" spans="1:6" ht="13.5" thickBot="1">
      <c r="A428" s="27" t="s">
        <v>3</v>
      </c>
      <c r="B428" s="22"/>
      <c r="C428" s="23"/>
      <c r="D428" s="24"/>
      <c r="E428" s="23"/>
      <c r="F428" s="25">
        <f>F197+F245+F251+F261+F324+F347+F385+F405</f>
        <v>-2894.5</v>
      </c>
    </row>
    <row r="430" spans="1:6" ht="15.75">
      <c r="A430" s="66" t="s">
        <v>211</v>
      </c>
      <c r="B430" s="66"/>
      <c r="C430" s="66"/>
      <c r="D430" s="66"/>
      <c r="E430" s="66"/>
      <c r="F430" s="66"/>
    </row>
    <row r="431" spans="1:6" ht="15.75">
      <c r="A431" s="53"/>
      <c r="B431" s="16"/>
      <c r="C431" s="16"/>
      <c r="D431" s="15"/>
      <c r="E431" s="16"/>
      <c r="F431" s="16"/>
    </row>
    <row r="432" spans="1:6" ht="25.5">
      <c r="A432" s="26" t="s">
        <v>20</v>
      </c>
      <c r="B432" s="81" t="s">
        <v>21</v>
      </c>
      <c r="C432" s="81"/>
      <c r="D432" s="81"/>
      <c r="E432" s="81"/>
      <c r="F432" s="26" t="s">
        <v>4</v>
      </c>
    </row>
    <row r="433" spans="1:6" ht="25.5">
      <c r="A433" s="4" t="s">
        <v>22</v>
      </c>
      <c r="B433" s="73" t="s">
        <v>30</v>
      </c>
      <c r="C433" s="73"/>
      <c r="D433" s="73"/>
      <c r="E433" s="73"/>
      <c r="F433" s="1">
        <f>F434</f>
        <v>877.3</v>
      </c>
    </row>
    <row r="434" spans="1:6" ht="25.5">
      <c r="A434" s="4" t="s">
        <v>23</v>
      </c>
      <c r="B434" s="73" t="s">
        <v>31</v>
      </c>
      <c r="C434" s="73"/>
      <c r="D434" s="73"/>
      <c r="E434" s="73"/>
      <c r="F434" s="1">
        <f>F441</f>
        <v>877.3</v>
      </c>
    </row>
    <row r="435" spans="1:6" ht="25.5">
      <c r="A435" s="4" t="s">
        <v>24</v>
      </c>
      <c r="B435" s="73" t="s">
        <v>32</v>
      </c>
      <c r="C435" s="73"/>
      <c r="D435" s="73"/>
      <c r="E435" s="73"/>
      <c r="F435" s="1">
        <v>-2017.2</v>
      </c>
    </row>
    <row r="436" spans="1:6" ht="25.5">
      <c r="A436" s="4" t="s">
        <v>25</v>
      </c>
      <c r="B436" s="73" t="s">
        <v>33</v>
      </c>
      <c r="C436" s="73"/>
      <c r="D436" s="73"/>
      <c r="E436" s="73"/>
      <c r="F436" s="1">
        <v>-2017.2</v>
      </c>
    </row>
    <row r="437" spans="1:6" ht="38.25">
      <c r="A437" s="4" t="s">
        <v>26</v>
      </c>
      <c r="B437" s="73" t="s">
        <v>34</v>
      </c>
      <c r="C437" s="73"/>
      <c r="D437" s="73"/>
      <c r="E437" s="73"/>
      <c r="F437" s="1">
        <v>-2017.2</v>
      </c>
    </row>
    <row r="438" spans="1:6" ht="25.5">
      <c r="A438" s="4" t="s">
        <v>27</v>
      </c>
      <c r="B438" s="73" t="s">
        <v>35</v>
      </c>
      <c r="C438" s="73"/>
      <c r="D438" s="73"/>
      <c r="E438" s="73"/>
      <c r="F438" s="1">
        <f>F428</f>
        <v>-2894.5</v>
      </c>
    </row>
    <row r="439" spans="1:6" ht="25.5">
      <c r="A439" s="4" t="s">
        <v>28</v>
      </c>
      <c r="B439" s="74" t="s">
        <v>36</v>
      </c>
      <c r="C439" s="74"/>
      <c r="D439" s="74"/>
      <c r="E439" s="74"/>
      <c r="F439" s="1">
        <f>F438</f>
        <v>-2894.5</v>
      </c>
    </row>
    <row r="440" spans="1:6" ht="51">
      <c r="A440" s="54" t="s">
        <v>29</v>
      </c>
      <c r="B440" s="73" t="s">
        <v>37</v>
      </c>
      <c r="C440" s="73"/>
      <c r="D440" s="73"/>
      <c r="E440" s="73"/>
      <c r="F440" s="1">
        <f>F439</f>
        <v>-2894.5</v>
      </c>
    </row>
    <row r="441" spans="1:6" ht="13.5" thickBot="1">
      <c r="A441" s="27" t="s">
        <v>3</v>
      </c>
      <c r="B441" s="77"/>
      <c r="C441" s="78"/>
      <c r="D441" s="78"/>
      <c r="E441" s="79"/>
      <c r="F441" s="29">
        <f>F435-F438</f>
        <v>877.3</v>
      </c>
    </row>
    <row r="442" ht="14.25">
      <c r="A442" s="14"/>
    </row>
    <row r="443" spans="1:6" ht="12.75">
      <c r="A443" s="19" t="s">
        <v>56</v>
      </c>
      <c r="B443" s="19"/>
      <c r="C443" s="31"/>
      <c r="D443" s="31"/>
      <c r="E443" s="31"/>
      <c r="F443" s="31"/>
    </row>
    <row r="444" spans="1:6" ht="12.75">
      <c r="A444" s="80" t="s">
        <v>55</v>
      </c>
      <c r="B444" s="80"/>
      <c r="C444" s="31" t="s">
        <v>43</v>
      </c>
      <c r="D444" s="40" t="s">
        <v>57</v>
      </c>
      <c r="E444" s="31"/>
      <c r="F444" s="41" t="s">
        <v>58</v>
      </c>
    </row>
    <row r="445" spans="1:6" ht="12.75">
      <c r="A445" s="72" t="s">
        <v>44</v>
      </c>
      <c r="B445" s="72"/>
      <c r="C445" s="28" t="s">
        <v>39</v>
      </c>
      <c r="D445" s="16" t="s">
        <v>40</v>
      </c>
      <c r="E445" s="16"/>
      <c r="F445" s="28" t="s">
        <v>45</v>
      </c>
    </row>
    <row r="446" spans="1:6" ht="15">
      <c r="A446" s="42" t="s">
        <v>46</v>
      </c>
      <c r="B446" s="16"/>
      <c r="C446" s="16"/>
      <c r="D446" s="16"/>
      <c r="E446" s="16"/>
      <c r="F446" s="16"/>
    </row>
  </sheetData>
  <sheetProtection/>
  <mergeCells count="28">
    <mergeCell ref="A17:F17"/>
    <mergeCell ref="B436:E436"/>
    <mergeCell ref="B437:E437"/>
    <mergeCell ref="D2:F2"/>
    <mergeCell ref="A6:F6"/>
    <mergeCell ref="A7:F7"/>
    <mergeCell ref="B15:E15"/>
    <mergeCell ref="B14:E14"/>
    <mergeCell ref="A8:F8"/>
    <mergeCell ref="B439:E439"/>
    <mergeCell ref="B432:E432"/>
    <mergeCell ref="B433:E433"/>
    <mergeCell ref="B434:E434"/>
    <mergeCell ref="A444:B444"/>
    <mergeCell ref="A19:A20"/>
    <mergeCell ref="B19:E19"/>
    <mergeCell ref="A9:F9"/>
    <mergeCell ref="F19:F20"/>
    <mergeCell ref="A445:B445"/>
    <mergeCell ref="A192:F192"/>
    <mergeCell ref="A194:A195"/>
    <mergeCell ref="B194:E194"/>
    <mergeCell ref="F194:F195"/>
    <mergeCell ref="A430:F430"/>
    <mergeCell ref="B440:E440"/>
    <mergeCell ref="B441:E441"/>
    <mergeCell ref="B435:E435"/>
    <mergeCell ref="B438:E438"/>
  </mergeCells>
  <printOptions/>
  <pageMargins left="0.7086614173228347" right="0.5118110236220472" top="1.14173228346456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A72">
      <selection activeCell="I25" sqref="I25"/>
    </sheetView>
  </sheetViews>
  <sheetFormatPr defaultColWidth="9.00390625" defaultRowHeight="12.75"/>
  <cols>
    <col min="1" max="1" width="39.75390625" style="10" customWidth="1"/>
    <col min="2" max="3" width="9.75390625" style="10" customWidth="1"/>
    <col min="4" max="4" width="10.75390625" style="10" customWidth="1"/>
    <col min="5" max="5" width="9.75390625" style="10" customWidth="1"/>
    <col min="6" max="6" width="10.75390625" style="10" customWidth="1"/>
    <col min="7" max="16384" width="9.125" style="10" customWidth="1"/>
  </cols>
  <sheetData>
    <row r="1" spans="1:6" ht="15">
      <c r="A1" s="16"/>
      <c r="B1" s="16"/>
      <c r="C1" s="16"/>
      <c r="D1" s="89" t="s">
        <v>18</v>
      </c>
      <c r="E1" s="89"/>
      <c r="F1" s="89"/>
    </row>
    <row r="2" spans="1:6" ht="62.25" customHeight="1">
      <c r="A2" s="16"/>
      <c r="B2" s="16"/>
      <c r="C2" s="16"/>
      <c r="D2" s="75" t="s">
        <v>197</v>
      </c>
      <c r="E2" s="75"/>
      <c r="F2" s="75"/>
    </row>
    <row r="3" spans="1:6" ht="27.75" customHeight="1">
      <c r="A3" s="16"/>
      <c r="B3" s="16"/>
      <c r="C3" s="16"/>
      <c r="D3" s="55"/>
      <c r="E3" s="90" t="s">
        <v>198</v>
      </c>
      <c r="F3" s="90"/>
    </row>
    <row r="4" spans="1:6" ht="18" customHeight="1">
      <c r="A4" s="16"/>
      <c r="B4" s="16"/>
      <c r="C4" s="16"/>
      <c r="D4" s="17" t="s">
        <v>62</v>
      </c>
      <c r="E4" s="18"/>
      <c r="F4" s="16"/>
    </row>
    <row r="6" spans="1:6" ht="14.25">
      <c r="A6" s="69" t="s">
        <v>213</v>
      </c>
      <c r="B6" s="69"/>
      <c r="C6" s="69"/>
      <c r="D6" s="69"/>
      <c r="E6" s="69"/>
      <c r="F6" s="69"/>
    </row>
    <row r="7" spans="1:13" ht="88.5" customHeight="1">
      <c r="A7" s="71" t="s">
        <v>63</v>
      </c>
      <c r="B7" s="71"/>
      <c r="C7" s="71"/>
      <c r="D7" s="71"/>
      <c r="E7" s="71"/>
      <c r="F7" s="71"/>
      <c r="H7" s="71"/>
      <c r="I7" s="71"/>
      <c r="J7" s="71"/>
      <c r="K7" s="71"/>
      <c r="L7" s="71"/>
      <c r="M7" s="71"/>
    </row>
    <row r="8" spans="1:6" ht="14.25">
      <c r="A8" s="71" t="s">
        <v>59</v>
      </c>
      <c r="B8" s="71"/>
      <c r="C8" s="71"/>
      <c r="D8" s="71"/>
      <c r="E8" s="71"/>
      <c r="F8" s="71"/>
    </row>
    <row r="9" spans="1:6" ht="12.75">
      <c r="A9" s="72" t="s">
        <v>192</v>
      </c>
      <c r="B9" s="72"/>
      <c r="C9" s="72"/>
      <c r="D9" s="72"/>
      <c r="E9" s="72"/>
      <c r="F9" s="72"/>
    </row>
    <row r="10" spans="1:6" ht="30" customHeight="1">
      <c r="A10" s="34"/>
      <c r="B10" s="34"/>
      <c r="C10" s="34"/>
      <c r="D10" s="34"/>
      <c r="E10" s="30"/>
      <c r="F10" s="30"/>
    </row>
    <row r="11" spans="1:6" ht="15.75">
      <c r="A11" s="32" t="s">
        <v>41</v>
      </c>
      <c r="B11" s="88" t="s">
        <v>199</v>
      </c>
      <c r="C11" s="88"/>
      <c r="D11" s="88"/>
      <c r="E11" s="88"/>
      <c r="F11" s="19"/>
    </row>
    <row r="12" spans="1:6" ht="26.25">
      <c r="A12" s="32" t="s">
        <v>51</v>
      </c>
      <c r="B12" s="20" t="s">
        <v>17</v>
      </c>
      <c r="C12" s="36"/>
      <c r="D12" s="36"/>
      <c r="E12" s="36"/>
      <c r="F12" s="19"/>
    </row>
    <row r="13" spans="1:6" ht="12.75">
      <c r="A13" s="19" t="s">
        <v>52</v>
      </c>
      <c r="B13" s="33"/>
      <c r="C13" s="33"/>
      <c r="D13" s="33"/>
      <c r="E13" s="33"/>
      <c r="F13" s="19"/>
    </row>
    <row r="14" spans="1:6" ht="18" customHeight="1">
      <c r="A14" s="37" t="s">
        <v>53</v>
      </c>
      <c r="B14" s="87" t="s">
        <v>212</v>
      </c>
      <c r="C14" s="87"/>
      <c r="D14" s="87"/>
      <c r="E14" s="87"/>
      <c r="F14" s="38"/>
    </row>
    <row r="15" spans="1:6" ht="12.75">
      <c r="A15" s="16"/>
      <c r="B15" s="86" t="s">
        <v>54</v>
      </c>
      <c r="C15" s="86"/>
      <c r="D15" s="86"/>
      <c r="E15" s="86"/>
      <c r="F15" s="39"/>
    </row>
    <row r="16" spans="1:6" ht="12.75">
      <c r="A16" s="16"/>
      <c r="B16" s="16"/>
      <c r="C16" s="16"/>
      <c r="D16" s="16"/>
      <c r="E16" s="16"/>
      <c r="F16" s="16"/>
    </row>
    <row r="17" spans="1:6" ht="15.75" customHeight="1">
      <c r="A17" s="66" t="s">
        <v>42</v>
      </c>
      <c r="B17" s="66"/>
      <c r="C17" s="66"/>
      <c r="D17" s="66"/>
      <c r="E17" s="66"/>
      <c r="F17" s="66"/>
    </row>
    <row r="19" spans="1:6" ht="12.75">
      <c r="A19" s="68" t="s">
        <v>0</v>
      </c>
      <c r="B19" s="67" t="s">
        <v>15</v>
      </c>
      <c r="C19" s="67"/>
      <c r="D19" s="67"/>
      <c r="E19" s="67"/>
      <c r="F19" s="68" t="s">
        <v>4</v>
      </c>
    </row>
    <row r="20" spans="1:6" ht="66.75" customHeight="1">
      <c r="A20" s="68"/>
      <c r="B20" s="5" t="s">
        <v>12</v>
      </c>
      <c r="C20" s="5" t="s">
        <v>13</v>
      </c>
      <c r="D20" s="5" t="s">
        <v>38</v>
      </c>
      <c r="E20" s="5" t="s">
        <v>14</v>
      </c>
      <c r="F20" s="68"/>
    </row>
    <row r="21" spans="1:6" ht="12.7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</row>
    <row r="22" spans="1:6" ht="12.75">
      <c r="A22" s="45" t="s">
        <v>66</v>
      </c>
      <c r="B22" s="9">
        <v>963</v>
      </c>
      <c r="C22" s="2" t="s">
        <v>67</v>
      </c>
      <c r="D22" s="2"/>
      <c r="E22" s="9"/>
      <c r="F22" s="3">
        <f>F23+F27</f>
        <v>-26.2</v>
      </c>
    </row>
    <row r="23" spans="1:6" ht="41.25" customHeight="1">
      <c r="A23" s="4" t="s">
        <v>68</v>
      </c>
      <c r="B23" s="5">
        <v>963</v>
      </c>
      <c r="C23" s="6" t="s">
        <v>69</v>
      </c>
      <c r="D23" s="6"/>
      <c r="E23" s="5"/>
      <c r="F23" s="7">
        <v>-24.9</v>
      </c>
    </row>
    <row r="24" spans="1:6" ht="25.5">
      <c r="A24" s="46" t="s">
        <v>70</v>
      </c>
      <c r="B24" s="5">
        <v>963</v>
      </c>
      <c r="C24" s="6" t="s">
        <v>69</v>
      </c>
      <c r="D24" s="6" t="s">
        <v>71</v>
      </c>
      <c r="E24" s="5"/>
      <c r="F24" s="7">
        <v>-24.9</v>
      </c>
    </row>
    <row r="25" spans="1:6" ht="78" customHeight="1">
      <c r="A25" s="4" t="s">
        <v>72</v>
      </c>
      <c r="B25" s="5">
        <v>963</v>
      </c>
      <c r="C25" s="6" t="s">
        <v>69</v>
      </c>
      <c r="D25" s="6" t="s">
        <v>71</v>
      </c>
      <c r="E25" s="5">
        <v>100</v>
      </c>
      <c r="F25" s="7">
        <v>-24.9</v>
      </c>
    </row>
    <row r="26" spans="1:6" ht="25.5">
      <c r="A26" s="4" t="s">
        <v>73</v>
      </c>
      <c r="B26" s="5">
        <v>963</v>
      </c>
      <c r="C26" s="6" t="s">
        <v>69</v>
      </c>
      <c r="D26" s="6" t="s">
        <v>71</v>
      </c>
      <c r="E26" s="5">
        <v>120</v>
      </c>
      <c r="F26" s="7">
        <v>-24.9</v>
      </c>
    </row>
    <row r="27" spans="1:6" ht="51">
      <c r="A27" s="4" t="s">
        <v>74</v>
      </c>
      <c r="B27" s="5">
        <v>963</v>
      </c>
      <c r="C27" s="6" t="s">
        <v>75</v>
      </c>
      <c r="D27" s="6"/>
      <c r="E27" s="5"/>
      <c r="F27" s="7">
        <f>F28+F31+F34</f>
        <v>-1.3000000000000003</v>
      </c>
    </row>
    <row r="28" spans="1:6" ht="25.5">
      <c r="A28" s="4" t="s">
        <v>76</v>
      </c>
      <c r="B28" s="5">
        <v>963</v>
      </c>
      <c r="C28" s="6" t="s">
        <v>75</v>
      </c>
      <c r="D28" s="6" t="s">
        <v>77</v>
      </c>
      <c r="E28" s="5"/>
      <c r="F28" s="7">
        <v>0</v>
      </c>
    </row>
    <row r="29" spans="1:6" ht="76.5">
      <c r="A29" s="4" t="s">
        <v>72</v>
      </c>
      <c r="B29" s="5">
        <v>963</v>
      </c>
      <c r="C29" s="6" t="s">
        <v>75</v>
      </c>
      <c r="D29" s="6" t="s">
        <v>77</v>
      </c>
      <c r="E29" s="5">
        <v>100</v>
      </c>
      <c r="F29" s="7">
        <v>0</v>
      </c>
    </row>
    <row r="30" spans="1:6" ht="25.5">
      <c r="A30" s="4" t="s">
        <v>73</v>
      </c>
      <c r="B30" s="5">
        <v>963</v>
      </c>
      <c r="C30" s="6" t="s">
        <v>75</v>
      </c>
      <c r="D30" s="6" t="s">
        <v>77</v>
      </c>
      <c r="E30" s="5">
        <v>120</v>
      </c>
      <c r="F30" s="7">
        <v>0</v>
      </c>
    </row>
    <row r="31" spans="1:6" ht="25.5">
      <c r="A31" s="4" t="s">
        <v>78</v>
      </c>
      <c r="B31" s="5">
        <v>963</v>
      </c>
      <c r="C31" s="6" t="s">
        <v>75</v>
      </c>
      <c r="D31" s="6" t="s">
        <v>79</v>
      </c>
      <c r="E31" s="5"/>
      <c r="F31" s="7">
        <v>-1.1</v>
      </c>
    </row>
    <row r="32" spans="1:6" ht="80.25" customHeight="1">
      <c r="A32" s="4" t="s">
        <v>72</v>
      </c>
      <c r="B32" s="5">
        <v>963</v>
      </c>
      <c r="C32" s="6" t="s">
        <v>75</v>
      </c>
      <c r="D32" s="6" t="s">
        <v>79</v>
      </c>
      <c r="E32" s="5">
        <v>100</v>
      </c>
      <c r="F32" s="7">
        <v>-1.1</v>
      </c>
    </row>
    <row r="33" spans="1:6" ht="25.5">
      <c r="A33" s="4" t="s">
        <v>73</v>
      </c>
      <c r="B33" s="5">
        <v>963</v>
      </c>
      <c r="C33" s="6" t="s">
        <v>75</v>
      </c>
      <c r="D33" s="6" t="s">
        <v>79</v>
      </c>
      <c r="E33" s="5">
        <v>120</v>
      </c>
      <c r="F33" s="7">
        <v>-1.1</v>
      </c>
    </row>
    <row r="34" spans="1:6" ht="38.25">
      <c r="A34" s="4" t="s">
        <v>80</v>
      </c>
      <c r="B34" s="5">
        <v>963</v>
      </c>
      <c r="C34" s="6" t="s">
        <v>75</v>
      </c>
      <c r="D34" s="6" t="s">
        <v>81</v>
      </c>
      <c r="E34" s="5"/>
      <c r="F34" s="7">
        <f>F35+F37+F39</f>
        <v>-0.20000000000000018</v>
      </c>
    </row>
    <row r="35" spans="1:6" ht="42.75" customHeight="1">
      <c r="A35" s="4" t="s">
        <v>72</v>
      </c>
      <c r="B35" s="5">
        <v>963</v>
      </c>
      <c r="C35" s="6" t="s">
        <v>75</v>
      </c>
      <c r="D35" s="6" t="s">
        <v>81</v>
      </c>
      <c r="E35" s="5">
        <v>100</v>
      </c>
      <c r="F35" s="7">
        <v>-2.7</v>
      </c>
    </row>
    <row r="36" spans="1:6" ht="25.5">
      <c r="A36" s="4" t="s">
        <v>73</v>
      </c>
      <c r="B36" s="5">
        <v>963</v>
      </c>
      <c r="C36" s="6" t="s">
        <v>75</v>
      </c>
      <c r="D36" s="6" t="s">
        <v>81</v>
      </c>
      <c r="E36" s="5">
        <v>120</v>
      </c>
      <c r="F36" s="7">
        <v>-2.7</v>
      </c>
    </row>
    <row r="37" spans="1:6" ht="25.5">
      <c r="A37" s="4" t="s">
        <v>82</v>
      </c>
      <c r="B37" s="5">
        <v>963</v>
      </c>
      <c r="C37" s="6" t="s">
        <v>75</v>
      </c>
      <c r="D37" s="6" t="s">
        <v>81</v>
      </c>
      <c r="E37" s="5">
        <v>200</v>
      </c>
      <c r="F37" s="7">
        <v>3.5</v>
      </c>
    </row>
    <row r="38" spans="1:6" ht="38.25">
      <c r="A38" s="4" t="s">
        <v>83</v>
      </c>
      <c r="B38" s="5">
        <v>963</v>
      </c>
      <c r="C38" s="6" t="s">
        <v>75</v>
      </c>
      <c r="D38" s="6" t="s">
        <v>81</v>
      </c>
      <c r="E38" s="5">
        <v>240</v>
      </c>
      <c r="F38" s="7">
        <v>3.5</v>
      </c>
    </row>
    <row r="39" spans="1:6" ht="12.75">
      <c r="A39" s="4" t="s">
        <v>84</v>
      </c>
      <c r="B39" s="5">
        <v>963</v>
      </c>
      <c r="C39" s="6" t="s">
        <v>75</v>
      </c>
      <c r="D39" s="6" t="s">
        <v>81</v>
      </c>
      <c r="E39" s="5">
        <v>800</v>
      </c>
      <c r="F39" s="7">
        <v>-1</v>
      </c>
    </row>
    <row r="40" spans="1:6" ht="12.75">
      <c r="A40" s="11" t="s">
        <v>85</v>
      </c>
      <c r="B40" s="5">
        <v>963</v>
      </c>
      <c r="C40" s="6" t="s">
        <v>75</v>
      </c>
      <c r="D40" s="6" t="s">
        <v>81</v>
      </c>
      <c r="E40" s="5">
        <v>850</v>
      </c>
      <c r="F40" s="7">
        <v>-1</v>
      </c>
    </row>
    <row r="41" spans="1:6" ht="13.5" thickBot="1">
      <c r="A41" s="27" t="s">
        <v>3</v>
      </c>
      <c r="B41" s="22"/>
      <c r="C41" s="23"/>
      <c r="D41" s="24"/>
      <c r="E41" s="23"/>
      <c r="F41" s="25">
        <f>F22</f>
        <v>-26.2</v>
      </c>
    </row>
    <row r="43" spans="1:6" ht="15.75" customHeight="1">
      <c r="A43" s="76" t="s">
        <v>50</v>
      </c>
      <c r="B43" s="76"/>
      <c r="C43" s="76"/>
      <c r="D43" s="76"/>
      <c r="E43" s="76"/>
      <c r="F43" s="76"/>
    </row>
    <row r="44" ht="14.25">
      <c r="A44" s="14"/>
    </row>
    <row r="45" spans="1:6" ht="25.5" customHeight="1">
      <c r="A45" s="68" t="s">
        <v>0</v>
      </c>
      <c r="B45" s="67" t="s">
        <v>15</v>
      </c>
      <c r="C45" s="67"/>
      <c r="D45" s="67"/>
      <c r="E45" s="67"/>
      <c r="F45" s="68" t="s">
        <v>4</v>
      </c>
    </row>
    <row r="46" spans="1:6" ht="89.25">
      <c r="A46" s="68"/>
      <c r="B46" s="5" t="s">
        <v>12</v>
      </c>
      <c r="C46" s="5" t="s">
        <v>13</v>
      </c>
      <c r="D46" s="5" t="s">
        <v>38</v>
      </c>
      <c r="E46" s="5" t="s">
        <v>14</v>
      </c>
      <c r="F46" s="68"/>
    </row>
    <row r="47" spans="1:6" ht="12.75">
      <c r="A47" s="5">
        <v>1</v>
      </c>
      <c r="B47" s="5">
        <v>2</v>
      </c>
      <c r="C47" s="5">
        <v>3</v>
      </c>
      <c r="D47" s="5">
        <v>4</v>
      </c>
      <c r="E47" s="5">
        <v>5</v>
      </c>
      <c r="F47" s="5">
        <v>6</v>
      </c>
    </row>
    <row r="48" spans="1:6" ht="12.75">
      <c r="A48" s="45" t="s">
        <v>66</v>
      </c>
      <c r="B48" s="9">
        <v>963</v>
      </c>
      <c r="C48" s="2" t="s">
        <v>67</v>
      </c>
      <c r="D48" s="2"/>
      <c r="E48" s="9"/>
      <c r="F48" s="3">
        <f>F49+F56</f>
        <v>-26.2</v>
      </c>
    </row>
    <row r="49" spans="1:6" ht="38.25">
      <c r="A49" s="4" t="s">
        <v>68</v>
      </c>
      <c r="B49" s="5">
        <v>963</v>
      </c>
      <c r="C49" s="6" t="s">
        <v>69</v>
      </c>
      <c r="D49" s="6"/>
      <c r="E49" s="5"/>
      <c r="F49" s="7">
        <v>-24.9</v>
      </c>
    </row>
    <row r="50" spans="1:6" ht="25.5">
      <c r="A50" s="46" t="s">
        <v>70</v>
      </c>
      <c r="B50" s="5">
        <v>963</v>
      </c>
      <c r="C50" s="6" t="s">
        <v>69</v>
      </c>
      <c r="D50" s="6" t="s">
        <v>71</v>
      </c>
      <c r="E50" s="5"/>
      <c r="F50" s="7">
        <v>-24.9</v>
      </c>
    </row>
    <row r="51" spans="1:6" ht="76.5">
      <c r="A51" s="4" t="s">
        <v>72</v>
      </c>
      <c r="B51" s="5">
        <v>963</v>
      </c>
      <c r="C51" s="6" t="s">
        <v>69</v>
      </c>
      <c r="D51" s="6" t="s">
        <v>71</v>
      </c>
      <c r="E51" s="5">
        <v>100</v>
      </c>
      <c r="F51" s="7">
        <v>-24.9</v>
      </c>
    </row>
    <row r="52" spans="1:6" ht="25.5">
      <c r="A52" s="4" t="s">
        <v>73</v>
      </c>
      <c r="B52" s="5">
        <v>963</v>
      </c>
      <c r="C52" s="6" t="s">
        <v>69</v>
      </c>
      <c r="D52" s="6" t="s">
        <v>71</v>
      </c>
      <c r="E52" s="5">
        <v>120</v>
      </c>
      <c r="F52" s="7">
        <f>F53+F54+F55</f>
        <v>-24.900000000000002</v>
      </c>
    </row>
    <row r="53" spans="1:6" ht="25.5">
      <c r="A53" s="4" t="s">
        <v>201</v>
      </c>
      <c r="B53" s="5">
        <v>963</v>
      </c>
      <c r="C53" s="6" t="s">
        <v>69</v>
      </c>
      <c r="D53" s="6" t="s">
        <v>71</v>
      </c>
      <c r="E53" s="5">
        <v>121</v>
      </c>
      <c r="F53" s="7">
        <v>0</v>
      </c>
    </row>
    <row r="54" spans="1:6" ht="38.25">
      <c r="A54" s="4" t="s">
        <v>202</v>
      </c>
      <c r="B54" s="5">
        <v>963</v>
      </c>
      <c r="C54" s="6" t="s">
        <v>69</v>
      </c>
      <c r="D54" s="6" t="s">
        <v>71</v>
      </c>
      <c r="E54" s="5">
        <v>122</v>
      </c>
      <c r="F54" s="7">
        <v>-24.3</v>
      </c>
    </row>
    <row r="55" spans="1:6" ht="51">
      <c r="A55" s="4" t="s">
        <v>203</v>
      </c>
      <c r="B55" s="5">
        <v>963</v>
      </c>
      <c r="C55" s="6" t="s">
        <v>69</v>
      </c>
      <c r="D55" s="6" t="s">
        <v>71</v>
      </c>
      <c r="E55" s="5">
        <v>129</v>
      </c>
      <c r="F55" s="7">
        <v>-0.6</v>
      </c>
    </row>
    <row r="56" spans="1:6" ht="51">
      <c r="A56" s="4" t="s">
        <v>74</v>
      </c>
      <c r="B56" s="5">
        <v>963</v>
      </c>
      <c r="C56" s="6" t="s">
        <v>75</v>
      </c>
      <c r="D56" s="6"/>
      <c r="E56" s="5"/>
      <c r="F56" s="7">
        <f>F57+F61+F66</f>
        <v>-1.3000000000000003</v>
      </c>
    </row>
    <row r="57" spans="1:6" ht="25.5">
      <c r="A57" s="4" t="s">
        <v>76</v>
      </c>
      <c r="B57" s="5">
        <v>963</v>
      </c>
      <c r="C57" s="6" t="s">
        <v>75</v>
      </c>
      <c r="D57" s="6" t="s">
        <v>77</v>
      </c>
      <c r="E57" s="5"/>
      <c r="F57" s="7">
        <v>0</v>
      </c>
    </row>
    <row r="58" spans="1:6" ht="76.5">
      <c r="A58" s="4" t="s">
        <v>72</v>
      </c>
      <c r="B58" s="5">
        <v>963</v>
      </c>
      <c r="C58" s="6" t="s">
        <v>75</v>
      </c>
      <c r="D58" s="6" t="s">
        <v>77</v>
      </c>
      <c r="E58" s="5">
        <v>100</v>
      </c>
      <c r="F58" s="7">
        <v>0</v>
      </c>
    </row>
    <row r="59" spans="1:6" ht="25.5">
      <c r="A59" s="4" t="s">
        <v>73</v>
      </c>
      <c r="B59" s="5">
        <v>963</v>
      </c>
      <c r="C59" s="6" t="s">
        <v>75</v>
      </c>
      <c r="D59" s="6" t="s">
        <v>77</v>
      </c>
      <c r="E59" s="5">
        <v>120</v>
      </c>
      <c r="F59" s="7">
        <v>0</v>
      </c>
    </row>
    <row r="60" spans="1:6" ht="63.75">
      <c r="A60" s="56" t="s">
        <v>204</v>
      </c>
      <c r="B60" s="5">
        <v>963</v>
      </c>
      <c r="C60" s="6" t="s">
        <v>75</v>
      </c>
      <c r="D60" s="6" t="s">
        <v>77</v>
      </c>
      <c r="E60" s="5">
        <v>123</v>
      </c>
      <c r="F60" s="7">
        <v>0</v>
      </c>
    </row>
    <row r="61" spans="1:6" ht="25.5">
      <c r="A61" s="4" t="s">
        <v>78</v>
      </c>
      <c r="B61" s="5">
        <v>963</v>
      </c>
      <c r="C61" s="6" t="s">
        <v>75</v>
      </c>
      <c r="D61" s="6" t="s">
        <v>79</v>
      </c>
      <c r="E61" s="5"/>
      <c r="F61" s="7">
        <f>F62</f>
        <v>-1.1</v>
      </c>
    </row>
    <row r="62" spans="1:6" ht="76.5">
      <c r="A62" s="4" t="s">
        <v>72</v>
      </c>
      <c r="B62" s="5">
        <v>963</v>
      </c>
      <c r="C62" s="6" t="s">
        <v>75</v>
      </c>
      <c r="D62" s="6" t="s">
        <v>79</v>
      </c>
      <c r="E62" s="5">
        <v>100</v>
      </c>
      <c r="F62" s="7">
        <f>F63</f>
        <v>-1.1</v>
      </c>
    </row>
    <row r="63" spans="1:6" ht="25.5">
      <c r="A63" s="4" t="s">
        <v>73</v>
      </c>
      <c r="B63" s="5">
        <v>963</v>
      </c>
      <c r="C63" s="6" t="s">
        <v>75</v>
      </c>
      <c r="D63" s="6" t="s">
        <v>79</v>
      </c>
      <c r="E63" s="5">
        <v>120</v>
      </c>
      <c r="F63" s="7">
        <f>F64+F65</f>
        <v>-1.1</v>
      </c>
    </row>
    <row r="64" spans="1:6" ht="25.5">
      <c r="A64" s="4" t="s">
        <v>201</v>
      </c>
      <c r="B64" s="5">
        <v>963</v>
      </c>
      <c r="C64" s="6" t="s">
        <v>75</v>
      </c>
      <c r="D64" s="6" t="s">
        <v>79</v>
      </c>
      <c r="E64" s="5">
        <v>121</v>
      </c>
      <c r="F64" s="7">
        <v>0</v>
      </c>
    </row>
    <row r="65" spans="1:6" ht="51">
      <c r="A65" s="4" t="s">
        <v>203</v>
      </c>
      <c r="B65" s="5">
        <v>963</v>
      </c>
      <c r="C65" s="6" t="s">
        <v>75</v>
      </c>
      <c r="D65" s="6" t="s">
        <v>79</v>
      </c>
      <c r="E65" s="5">
        <v>129</v>
      </c>
      <c r="F65" s="7">
        <v>-1.1</v>
      </c>
    </row>
    <row r="66" spans="1:6" ht="38.25">
      <c r="A66" s="4" t="s">
        <v>80</v>
      </c>
      <c r="B66" s="5">
        <v>963</v>
      </c>
      <c r="C66" s="6" t="s">
        <v>75</v>
      </c>
      <c r="D66" s="6" t="s">
        <v>81</v>
      </c>
      <c r="E66" s="5"/>
      <c r="F66" s="7">
        <f>F67+F71+F74</f>
        <v>-0.20000000000000018</v>
      </c>
    </row>
    <row r="67" spans="1:6" ht="76.5">
      <c r="A67" s="4" t="s">
        <v>72</v>
      </c>
      <c r="B67" s="5">
        <v>963</v>
      </c>
      <c r="C67" s="6" t="s">
        <v>75</v>
      </c>
      <c r="D67" s="6" t="s">
        <v>81</v>
      </c>
      <c r="E67" s="5">
        <v>100</v>
      </c>
      <c r="F67" s="7">
        <f>F68</f>
        <v>-2.7</v>
      </c>
    </row>
    <row r="68" spans="1:6" ht="25.5">
      <c r="A68" s="4" t="s">
        <v>73</v>
      </c>
      <c r="B68" s="5">
        <v>963</v>
      </c>
      <c r="C68" s="6" t="s">
        <v>75</v>
      </c>
      <c r="D68" s="6" t="s">
        <v>81</v>
      </c>
      <c r="E68" s="5">
        <v>120</v>
      </c>
      <c r="F68" s="7">
        <f>F69+F70</f>
        <v>-2.7</v>
      </c>
    </row>
    <row r="69" spans="1:6" ht="25.5">
      <c r="A69" s="4" t="s">
        <v>201</v>
      </c>
      <c r="B69" s="5">
        <v>963</v>
      </c>
      <c r="C69" s="6" t="s">
        <v>75</v>
      </c>
      <c r="D69" s="6" t="s">
        <v>81</v>
      </c>
      <c r="E69" s="5">
        <v>121</v>
      </c>
      <c r="F69" s="7">
        <v>0</v>
      </c>
    </row>
    <row r="70" spans="1:6" ht="51">
      <c r="A70" s="4" t="s">
        <v>203</v>
      </c>
      <c r="B70" s="5">
        <v>963</v>
      </c>
      <c r="C70" s="6" t="s">
        <v>75</v>
      </c>
      <c r="D70" s="6" t="s">
        <v>81</v>
      </c>
      <c r="E70" s="5">
        <v>129</v>
      </c>
      <c r="F70" s="7">
        <v>-2.7</v>
      </c>
    </row>
    <row r="71" spans="1:6" ht="25.5">
      <c r="A71" s="4" t="s">
        <v>82</v>
      </c>
      <c r="B71" s="5">
        <v>963</v>
      </c>
      <c r="C71" s="6" t="s">
        <v>75</v>
      </c>
      <c r="D71" s="6" t="s">
        <v>81</v>
      </c>
      <c r="E71" s="5">
        <v>200</v>
      </c>
      <c r="F71" s="7">
        <f>F72</f>
        <v>3.5</v>
      </c>
    </row>
    <row r="72" spans="1:6" ht="38.25">
      <c r="A72" s="4" t="s">
        <v>83</v>
      </c>
      <c r="B72" s="5">
        <v>963</v>
      </c>
      <c r="C72" s="6" t="s">
        <v>75</v>
      </c>
      <c r="D72" s="6" t="s">
        <v>81</v>
      </c>
      <c r="E72" s="5">
        <v>240</v>
      </c>
      <c r="F72" s="7">
        <f>F73</f>
        <v>3.5</v>
      </c>
    </row>
    <row r="73" spans="1:6" ht="38.25">
      <c r="A73" s="4" t="s">
        <v>200</v>
      </c>
      <c r="B73" s="5">
        <v>963</v>
      </c>
      <c r="C73" s="6" t="s">
        <v>75</v>
      </c>
      <c r="D73" s="6" t="s">
        <v>81</v>
      </c>
      <c r="E73" s="5">
        <v>244</v>
      </c>
      <c r="F73" s="7">
        <v>3.5</v>
      </c>
    </row>
    <row r="74" spans="1:6" ht="12.75">
      <c r="A74" s="4" t="s">
        <v>84</v>
      </c>
      <c r="B74" s="5">
        <v>963</v>
      </c>
      <c r="C74" s="6" t="s">
        <v>75</v>
      </c>
      <c r="D74" s="6" t="s">
        <v>81</v>
      </c>
      <c r="E74" s="5">
        <v>800</v>
      </c>
      <c r="F74" s="7">
        <f>F75</f>
        <v>-1</v>
      </c>
    </row>
    <row r="75" spans="1:6" ht="12.75">
      <c r="A75" s="11" t="s">
        <v>85</v>
      </c>
      <c r="B75" s="5">
        <v>963</v>
      </c>
      <c r="C75" s="6" t="s">
        <v>75</v>
      </c>
      <c r="D75" s="6" t="s">
        <v>81</v>
      </c>
      <c r="E75" s="5">
        <v>850</v>
      </c>
      <c r="F75" s="7">
        <f>F76+F77</f>
        <v>-1</v>
      </c>
    </row>
    <row r="76" spans="1:6" ht="25.5">
      <c r="A76" s="4" t="s">
        <v>205</v>
      </c>
      <c r="B76" s="5">
        <v>963</v>
      </c>
      <c r="C76" s="6" t="s">
        <v>75</v>
      </c>
      <c r="D76" s="6" t="s">
        <v>81</v>
      </c>
      <c r="E76" s="5">
        <v>851</v>
      </c>
      <c r="F76" s="7">
        <v>-0.5</v>
      </c>
    </row>
    <row r="77" spans="1:6" ht="12.75">
      <c r="A77" s="4" t="s">
        <v>206</v>
      </c>
      <c r="B77" s="5">
        <v>963</v>
      </c>
      <c r="C77" s="6" t="s">
        <v>75</v>
      </c>
      <c r="D77" s="6" t="s">
        <v>81</v>
      </c>
      <c r="E77" s="5">
        <v>852</v>
      </c>
      <c r="F77" s="7">
        <v>-0.5</v>
      </c>
    </row>
    <row r="78" spans="1:6" ht="13.5" thickBot="1">
      <c r="A78" s="27" t="s">
        <v>3</v>
      </c>
      <c r="B78" s="22"/>
      <c r="C78" s="23"/>
      <c r="D78" s="24"/>
      <c r="E78" s="23"/>
      <c r="F78" s="25">
        <f>F22</f>
        <v>-26.2</v>
      </c>
    </row>
    <row r="80" spans="1:6" ht="15.75">
      <c r="A80" s="66" t="s">
        <v>211</v>
      </c>
      <c r="B80" s="66"/>
      <c r="C80" s="66"/>
      <c r="D80" s="66"/>
      <c r="E80" s="66"/>
      <c r="F80" s="66"/>
    </row>
    <row r="81" spans="1:6" ht="15.75">
      <c r="A81" s="53"/>
      <c r="B81" s="16"/>
      <c r="C81" s="16"/>
      <c r="D81" s="15"/>
      <c r="E81" s="16"/>
      <c r="F81" s="16"/>
    </row>
    <row r="82" spans="1:6" ht="25.5">
      <c r="A82" s="26" t="s">
        <v>20</v>
      </c>
      <c r="B82" s="81" t="s">
        <v>21</v>
      </c>
      <c r="C82" s="81"/>
      <c r="D82" s="81"/>
      <c r="E82" s="81"/>
      <c r="F82" s="26" t="s">
        <v>4</v>
      </c>
    </row>
    <row r="83" spans="1:6" ht="25.5">
      <c r="A83" s="4" t="s">
        <v>22</v>
      </c>
      <c r="B83" s="73" t="s">
        <v>30</v>
      </c>
      <c r="C83" s="73"/>
      <c r="D83" s="73"/>
      <c r="E83" s="73"/>
      <c r="F83" s="1">
        <f>F84</f>
        <v>26.2</v>
      </c>
    </row>
    <row r="84" spans="1:6" ht="25.5">
      <c r="A84" s="4" t="s">
        <v>23</v>
      </c>
      <c r="B84" s="73" t="s">
        <v>31</v>
      </c>
      <c r="C84" s="73"/>
      <c r="D84" s="73"/>
      <c r="E84" s="73"/>
      <c r="F84" s="1">
        <f>F91</f>
        <v>26.2</v>
      </c>
    </row>
    <row r="85" spans="1:6" ht="25.5">
      <c r="A85" s="4" t="s">
        <v>24</v>
      </c>
      <c r="B85" s="73" t="s">
        <v>32</v>
      </c>
      <c r="C85" s="73"/>
      <c r="D85" s="73"/>
      <c r="E85" s="73"/>
      <c r="F85" s="1">
        <v>0</v>
      </c>
    </row>
    <row r="86" spans="1:6" ht="25.5">
      <c r="A86" s="4" t="s">
        <v>25</v>
      </c>
      <c r="B86" s="73" t="s">
        <v>33</v>
      </c>
      <c r="C86" s="73"/>
      <c r="D86" s="73"/>
      <c r="E86" s="73"/>
      <c r="F86" s="1">
        <v>0</v>
      </c>
    </row>
    <row r="87" spans="1:6" ht="38.25">
      <c r="A87" s="4" t="s">
        <v>26</v>
      </c>
      <c r="B87" s="73" t="s">
        <v>34</v>
      </c>
      <c r="C87" s="73"/>
      <c r="D87" s="73"/>
      <c r="E87" s="73"/>
      <c r="F87" s="1">
        <v>0</v>
      </c>
    </row>
    <row r="88" spans="1:6" ht="25.5">
      <c r="A88" s="4" t="s">
        <v>27</v>
      </c>
      <c r="B88" s="73" t="s">
        <v>35</v>
      </c>
      <c r="C88" s="73"/>
      <c r="D88" s="73"/>
      <c r="E88" s="73"/>
      <c r="F88" s="1">
        <f>F78</f>
        <v>-26.2</v>
      </c>
    </row>
    <row r="89" spans="1:6" ht="25.5">
      <c r="A89" s="4" t="s">
        <v>28</v>
      </c>
      <c r="B89" s="74" t="s">
        <v>36</v>
      </c>
      <c r="C89" s="74"/>
      <c r="D89" s="74"/>
      <c r="E89" s="74"/>
      <c r="F89" s="1">
        <f>F88</f>
        <v>-26.2</v>
      </c>
    </row>
    <row r="90" spans="1:6" ht="41.25" customHeight="1">
      <c r="A90" s="59" t="s">
        <v>29</v>
      </c>
      <c r="B90" s="73" t="s">
        <v>37</v>
      </c>
      <c r="C90" s="73"/>
      <c r="D90" s="73"/>
      <c r="E90" s="73"/>
      <c r="F90" s="1">
        <f>F89</f>
        <v>-26.2</v>
      </c>
    </row>
    <row r="91" spans="1:6" ht="13.5" thickBot="1">
      <c r="A91" s="27" t="s">
        <v>3</v>
      </c>
      <c r="B91" s="77"/>
      <c r="C91" s="78"/>
      <c r="D91" s="78"/>
      <c r="E91" s="79"/>
      <c r="F91" s="29">
        <f>F85-F88</f>
        <v>26.2</v>
      </c>
    </row>
    <row r="92" ht="14.25">
      <c r="A92" s="14"/>
    </row>
    <row r="93" spans="1:6" ht="12.75">
      <c r="A93" s="19" t="s">
        <v>56</v>
      </c>
      <c r="B93" s="19"/>
      <c r="C93" s="31"/>
      <c r="D93" s="31"/>
      <c r="E93" s="31"/>
      <c r="F93" s="31"/>
    </row>
    <row r="94" spans="1:6" ht="12.75">
      <c r="A94" s="80" t="s">
        <v>55</v>
      </c>
      <c r="B94" s="80"/>
      <c r="C94" s="31" t="s">
        <v>43</v>
      </c>
      <c r="D94" s="40" t="s">
        <v>57</v>
      </c>
      <c r="E94" s="31"/>
      <c r="F94" s="41" t="s">
        <v>58</v>
      </c>
    </row>
    <row r="95" spans="1:6" ht="12.75">
      <c r="A95" s="72" t="s">
        <v>44</v>
      </c>
      <c r="B95" s="72"/>
      <c r="C95" s="28" t="s">
        <v>39</v>
      </c>
      <c r="D95" s="16" t="s">
        <v>40</v>
      </c>
      <c r="E95" s="16"/>
      <c r="F95" s="28" t="s">
        <v>45</v>
      </c>
    </row>
    <row r="96" spans="1:6" ht="15">
      <c r="A96" s="42" t="s">
        <v>46</v>
      </c>
      <c r="B96" s="16"/>
      <c r="C96" s="16"/>
      <c r="D96" s="16"/>
      <c r="E96" s="16"/>
      <c r="F96" s="16"/>
    </row>
  </sheetData>
  <sheetProtection/>
  <mergeCells count="32">
    <mergeCell ref="D1:F1"/>
    <mergeCell ref="D2:F2"/>
    <mergeCell ref="E3:F3"/>
    <mergeCell ref="A6:F6"/>
    <mergeCell ref="A7:F7"/>
    <mergeCell ref="H7:M7"/>
    <mergeCell ref="A8:F8"/>
    <mergeCell ref="A9:F9"/>
    <mergeCell ref="B11:E11"/>
    <mergeCell ref="B14:E14"/>
    <mergeCell ref="B15:E15"/>
    <mergeCell ref="A17:F17"/>
    <mergeCell ref="A19:A20"/>
    <mergeCell ref="B19:E19"/>
    <mergeCell ref="F19:F20"/>
    <mergeCell ref="B89:E89"/>
    <mergeCell ref="B90:E90"/>
    <mergeCell ref="B91:E91"/>
    <mergeCell ref="A43:F43"/>
    <mergeCell ref="B45:E45"/>
    <mergeCell ref="A45:A46"/>
    <mergeCell ref="F45:F46"/>
    <mergeCell ref="B87:E87"/>
    <mergeCell ref="B88:E88"/>
    <mergeCell ref="A94:B94"/>
    <mergeCell ref="A95:B95"/>
    <mergeCell ref="A80:F80"/>
    <mergeCell ref="B82:E82"/>
    <mergeCell ref="B83:E83"/>
    <mergeCell ref="B84:E84"/>
    <mergeCell ref="B85:E85"/>
    <mergeCell ref="B86:E8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Irina</cp:lastModifiedBy>
  <cp:lastPrinted>2018-02-21T07:31:00Z</cp:lastPrinted>
  <dcterms:created xsi:type="dcterms:W3CDTF">2013-10-30T13:37:54Z</dcterms:created>
  <dcterms:modified xsi:type="dcterms:W3CDTF">2018-02-21T12:28:18Z</dcterms:modified>
  <cp:category/>
  <cp:version/>
  <cp:contentType/>
  <cp:contentStatus/>
</cp:coreProperties>
</file>